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155" windowHeight="6120" activeTab="0"/>
  </bookViews>
  <sheets>
    <sheet name="II. FAZA" sheetId="1" r:id="rId1"/>
  </sheets>
  <definedNames/>
  <calcPr fullCalcOnLoad="1"/>
</workbook>
</file>

<file path=xl/sharedStrings.xml><?xml version="1.0" encoding="utf-8"?>
<sst xmlns="http://schemas.openxmlformats.org/spreadsheetml/2006/main" count="224" uniqueCount="164">
  <si>
    <t>KERAMIČARSKI  I KAMENARSKI   RADOVI</t>
  </si>
  <si>
    <t xml:space="preserve">Zidarska obrada otvora prije ugradbe stolarije.  Jedinična cijena uključuje dovođenje otvora na provokutni oblik uz sva štemanja i žbukanje cementnim mortom.  </t>
  </si>
  <si>
    <t>zid od blok opeke debljine 20 cm</t>
  </si>
  <si>
    <t>zid od blok opeke debljine 10 cm</t>
  </si>
  <si>
    <t>zid od blok opeke debljine 30 cm</t>
  </si>
  <si>
    <t>Otvori bez istaka širine do 55 cm</t>
  </si>
  <si>
    <t>nadvoja kao potrebna dašćana oplata, sa svim potrebnim pomoćnim materijalom i konstrukcijom.</t>
  </si>
  <si>
    <t>m1</t>
  </si>
  <si>
    <t>m3</t>
  </si>
  <si>
    <t xml:space="preserve">REKAPITULACIJA </t>
  </si>
  <si>
    <t>UKUPNO</t>
  </si>
  <si>
    <t>II</t>
  </si>
  <si>
    <t xml:space="preserve">UKUPNO II. : </t>
  </si>
  <si>
    <t>III</t>
  </si>
  <si>
    <t>d3/</t>
  </si>
  <si>
    <t>e3/</t>
  </si>
  <si>
    <t>a3/</t>
  </si>
  <si>
    <t xml:space="preserve">       ugradba i lokalni prijevoz</t>
  </si>
  <si>
    <t>b3/</t>
  </si>
  <si>
    <t>c3/</t>
  </si>
  <si>
    <t>e/</t>
  </si>
  <si>
    <t>m2</t>
  </si>
  <si>
    <t>IV</t>
  </si>
  <si>
    <t>UKUPNO VII.:</t>
  </si>
  <si>
    <t>A) GRAĐEVINSKO- OBRTNIČKI  RADOVI</t>
  </si>
  <si>
    <t>kom</t>
  </si>
  <si>
    <t>ZIDARSKI RADOVI</t>
  </si>
  <si>
    <t>a/</t>
  </si>
  <si>
    <t>b/</t>
  </si>
  <si>
    <t>c/</t>
  </si>
  <si>
    <t>Štemanje zida i zidarska ugradba mjernog ormari}a KPMO-01 u zidove od:</t>
  </si>
  <si>
    <t>1.</t>
  </si>
  <si>
    <t>A</t>
  </si>
  <si>
    <t>a</t>
  </si>
  <si>
    <t>b</t>
  </si>
  <si>
    <t>c</t>
  </si>
  <si>
    <t>d/</t>
  </si>
  <si>
    <t>I</t>
  </si>
  <si>
    <r>
      <t>m</t>
    </r>
    <r>
      <rPr>
        <vertAlign val="superscript"/>
        <sz val="8"/>
        <rFont val="CRO_Swiss_Light-Normal"/>
        <family val="0"/>
      </rPr>
      <t>1</t>
    </r>
  </si>
  <si>
    <t xml:space="preserve">   izrada ,  ugradba i  prijevoz</t>
  </si>
  <si>
    <t xml:space="preserve">  zid od opeke</t>
  </si>
  <si>
    <t xml:space="preserve">      izrada , ugradba i  prijevoz</t>
  </si>
  <si>
    <t xml:space="preserve">     izrada,  ugradba i  prijevoz</t>
  </si>
  <si>
    <t xml:space="preserve">      izrada, ugradba i  prijevoz</t>
  </si>
  <si>
    <t>f/</t>
  </si>
  <si>
    <t>f3/</t>
  </si>
  <si>
    <t xml:space="preserve">Dobava , izrada i ugradnja unutarnjih prozorskih klupčica   od  kamenih ploča d- 2 cm , R.š. 19+2=20 cm </t>
  </si>
  <si>
    <t>B</t>
  </si>
  <si>
    <t xml:space="preserve">STOLARSKI   RADOVI - PVC-e STOLARIJA </t>
  </si>
  <si>
    <t>zid   debljine 30 cm blokovi od porobetona  tip kao "Ytong"</t>
  </si>
  <si>
    <t>2.</t>
  </si>
  <si>
    <t>UKUPNO V.:</t>
  </si>
  <si>
    <t xml:space="preserve">ELEKTROINSTALACIJE  </t>
  </si>
  <si>
    <t xml:space="preserve">Prosječno se po izvodnom mjestu   polaže: </t>
  </si>
  <si>
    <t xml:space="preserve">Komplet sa PVC cijevima  izradom svih spojeva, sitnim </t>
  </si>
  <si>
    <t>montažnim i spojnim materijalom  i štemanjem</t>
  </si>
  <si>
    <t xml:space="preserve"> Prosječno se po izvodnom mjestu polaže:</t>
  </si>
  <si>
    <t>Komplet sa pvc cijevima  izradom svih spojeva, sitnim  montažnim i spojnim materijalom i štemanjem</t>
  </si>
  <si>
    <t>3.</t>
  </si>
  <si>
    <t xml:space="preserve">       </t>
  </si>
  <si>
    <t>4.</t>
  </si>
  <si>
    <t>Komplet sa PVC cijevima izradom svih spojeva, sitnim  montažnim i spojnim materijalom i štemanjem</t>
  </si>
  <si>
    <t>5.</t>
  </si>
  <si>
    <t>6.</t>
  </si>
  <si>
    <t>7.</t>
  </si>
  <si>
    <t>8.</t>
  </si>
  <si>
    <t>9.</t>
  </si>
  <si>
    <t>10.</t>
  </si>
  <si>
    <t>11.</t>
  </si>
  <si>
    <t>pauš</t>
  </si>
  <si>
    <t>12.</t>
  </si>
  <si>
    <t>13.</t>
  </si>
  <si>
    <t>14.</t>
  </si>
  <si>
    <t>15.</t>
  </si>
  <si>
    <t>16.</t>
  </si>
  <si>
    <t xml:space="preserve">Dobava isporuka i montaža  sabirnog voda za </t>
  </si>
  <si>
    <t xml:space="preserve">izjednačenje potencijala. Prosječno se po  </t>
  </si>
  <si>
    <t>spojnom mjestu polaže:</t>
  </si>
  <si>
    <t xml:space="preserve">         -1   kom kutija PS59</t>
  </si>
  <si>
    <t xml:space="preserve"> Komplet sa spajanjem.</t>
  </si>
  <si>
    <t xml:space="preserve">Izada, isporuka i montaža razdjelnika :  RP-PRIZEMLJE  </t>
  </si>
  <si>
    <t>materijal: plastični , dim :  400X600X180mm</t>
  </si>
  <si>
    <t xml:space="preserve">izvedbeni tip: ugradni             </t>
  </si>
  <si>
    <t xml:space="preserve">S gornje i donje strane ploče ostavljeni </t>
  </si>
  <si>
    <t xml:space="preserve">su otvori  za dolazne i odlazne vodove. </t>
  </si>
  <si>
    <t>U ploču je ugrađena slijedeća oprema:</t>
  </si>
  <si>
    <t xml:space="preserve"> - 4 kom odvodnik prenapona klasa C</t>
  </si>
  <si>
    <t xml:space="preserve"> -1   kom sklopka GN63-10 </t>
  </si>
  <si>
    <t xml:space="preserve"> - 10 kom KZS 16A ,  30mA</t>
  </si>
  <si>
    <t xml:space="preserve"> - mjesto za limitator  ( isporuka i montaža HEP-a ) </t>
  </si>
  <si>
    <t xml:space="preserve"> -12  kom osigurač jednopolni automatski  10A , 16A </t>
  </si>
  <si>
    <t xml:space="preserve"> - 3 kom motorna  zaštitna  sklopka MP 2,0/2P </t>
  </si>
  <si>
    <t>Komplet sa spojnim materijalaom</t>
  </si>
  <si>
    <t xml:space="preserve">Izada, isporuka i montaža razdjelnika :  RP-KAT   </t>
  </si>
  <si>
    <t>- 4 kom odvodnik prenapona klasa C</t>
  </si>
  <si>
    <t xml:space="preserve">-1   kom sklopka GN63-10 </t>
  </si>
  <si>
    <t>- 10 kom KZS 16A ,  30mA</t>
  </si>
  <si>
    <t xml:space="preserve">- 8  kom osigurač jednopolni automatski  10A , 16A </t>
  </si>
  <si>
    <t xml:space="preserve">- 2 kom motorna  zaštitna  sklopka MP 2,0/2P </t>
  </si>
  <si>
    <t>Izada, isporuka i montaža  razdjelnika :  KPMO</t>
  </si>
  <si>
    <t xml:space="preserve"> -  1  kom odvodnik prenapona DEHNventilTNS TIP1+2   </t>
  </si>
  <si>
    <t xml:space="preserve"> - 2   kom izravno  brojilo za mjerenje potrošnje električne energije  i uklopni sat  ( isporučuje i ugrađuje  HEP )  </t>
  </si>
  <si>
    <t xml:space="preserve"> - 6   kom osigurač EZ 63/35A</t>
  </si>
  <si>
    <t xml:space="preserve"> - 2 kom osigurač   EZ25/6 A </t>
  </si>
  <si>
    <t>Dobava i uvlačenje u cijevi  vodiča  UTP cat6  Prosječno se po izvodnom mijestu polaže 24 m u cijevi PVC16 .Komplet sa cjevi i spajanjem</t>
  </si>
  <si>
    <t xml:space="preserve">Dobava postavljanje telefonskog ormarića(priključn kutije) </t>
  </si>
  <si>
    <t>m</t>
  </si>
  <si>
    <t>Dobava i polaganje na krovu in a pročelju objekta Rf o 8 mm .</t>
  </si>
  <si>
    <t>Komplet sa sitnim spojnim i montažnim materijalom.</t>
  </si>
  <si>
    <t xml:space="preserve">Dobava i montaža rastavne spojnice sa ormarićem </t>
  </si>
  <si>
    <t>Izrada spoja sa  metalnim dijelovima na krovu objekta</t>
  </si>
  <si>
    <t>Sitni i spojni materijal</t>
  </si>
  <si>
    <t xml:space="preserve">                                    </t>
  </si>
  <si>
    <t>NAPOMENA :</t>
  </si>
  <si>
    <t xml:space="preserve">Troškovnikom nisu predviđeni kabeli za povezivanje objekta na elektroenergetsku distributivnu mrežu , el. brojila sa uklopnim satom i limitatori , jer je te radove Investitor dužan dogovoriti sa HEP-om , a izvode se prema elektroenergetskoj  suglasnosti . </t>
  </si>
  <si>
    <t xml:space="preserve">Troškovnikom nisu predviđena oprema za sustav SATV .Ova oprema se nudi prema izboru Investitora </t>
  </si>
  <si>
    <t>ELEKTROINSTALACIJE</t>
  </si>
  <si>
    <t>Dobava i polaganje voda tip:  PP00Y 5x10mm²</t>
  </si>
  <si>
    <t xml:space="preserve">        -18  m voda u cijevi  PVC Ø50mm</t>
  </si>
  <si>
    <t xml:space="preserve"> Dobava i polaganje voda tip:  PP00Y 5x2,5m²</t>
  </si>
  <si>
    <t xml:space="preserve"> Dobava i polaganje voda tip:  PPY 3x2,5mm²</t>
  </si>
  <si>
    <t xml:space="preserve"> Dobava i polaganje voda tip:PP 2x1,5mm², PPY 3x1,5mm²  i  PPY  4x1,5mm²</t>
  </si>
  <si>
    <t xml:space="preserve">        -12  m voda PY 6 mm²  u cijevi</t>
  </si>
  <si>
    <t xml:space="preserve">        -20  m cijevi PVCØ16mm</t>
  </si>
  <si>
    <t>Dobava i uvlačenje u cijevi PVC Ø23 mm kabela tip COCA 2000 .  Prosječno se polaže 21 m. Komplet sa PVC cijevima i spajanjem.</t>
  </si>
  <si>
    <t>Dobava i polaganje cijevi PVC  Ø50 mm</t>
  </si>
  <si>
    <t>-          8  m voda u cijevi  PVC23mm</t>
  </si>
  <si>
    <t xml:space="preserve">-          9  m podžbukno </t>
  </si>
  <si>
    <t>-          5,6  m voda u cijevi  PVC23mm</t>
  </si>
  <si>
    <t xml:space="preserve">-          4,5 m podžbukno </t>
  </si>
  <si>
    <t>-          3  m voda u cijevi  PVC16mm</t>
  </si>
  <si>
    <t xml:space="preserve">-          6 m podžbukno </t>
  </si>
  <si>
    <t>GRAĐEVINSKO - OBRTNIČKI  RADOVI</t>
  </si>
  <si>
    <t>UKUPNO VI.:</t>
  </si>
  <si>
    <t>PDV</t>
  </si>
  <si>
    <t>SVEUKUPNO</t>
  </si>
  <si>
    <t>Svi zidarski radovi moraju biti izvedeni u skladu sa propisima i pravilima struke i uz upotrebu stručne radne snage.</t>
  </si>
  <si>
    <t xml:space="preserve">Materijali trebaju biti atestirani. </t>
  </si>
  <si>
    <t xml:space="preserve">Dobava i montaža montažnih nadvoja iznad unutarnjih vrata u  pregradnim zidovima prema zatečenom stanju na građevini. U cijenu je uračunat sav potreban rad i materijal, te transport do gradilišta i do mjesta ugradnje i potreban beton za zalijevanje </t>
  </si>
  <si>
    <t>B) ELEKTROINSTALACIJE</t>
  </si>
  <si>
    <t xml:space="preserve">Zidanje nosivih zidova blokovima od porobetona  , u cem mortu marke M-5. U cijenu uključene vrijednosti svih radova, materijala te potrebna skela. </t>
  </si>
  <si>
    <t>Izrada i isporuka poluostakljenih jednokrilnih  ulaznih vrata i dovratnika (krilo  gornji dio ostakljen IZO staklom - podjeljen po vertikali, donji dio ispuna sendvić panelom). Fiksni dio ostakljen izo staklom. Kompletan odgovarajući stolarski okov s dodatnom cilindričnom bravom. Sve ostalo prema tehničkim uvjetima za stolarske radove. Ugradnja uključuje dopremu fco gradilište, stolarsku ugradbu sa svim pomoćnim materijalom i priborom (pokrovne letvice, pur pjena, bitrax traka i dr.)</t>
  </si>
  <si>
    <t>Izrada, dobava i ugradba jednostrukih  PVC-e  prozora ostakljenih IZO staklom. Doprozornik i okvir prozora  izrađeni su iz  PVC-e profila. Ostakljeno IZO staklom d=4+16+4 mm  kao i potreban okov, uključeno u cijenu. Sve ostalo prema tehničkim uvjetima za stolarske radove. Ugradnja uključuje stolarsku ugradbu prozora sa svim pomoćnim materijalom i priborom (pokrovnim letvicama, purpen pjena i bitrax trake i dr.).</t>
  </si>
  <si>
    <t>Izrada i isporuka poluostakljenih jednokrilnih ulaznih vrata i dovratnika (krilo gornji dio ostakljen IZO staklom - podjeljen po vertikali, donji dio ispuna sendvič panelom). Fiksni dio od sendvič panela. Kompletan odgovarajući stolarski okov s dodatnom cilindričnom bravom. Sve ostalo prema tehničkim uvjetima za stolarske radove. Ugradnja uključuje dopremu fco gradilište, stolarsku ugradbu sa svim pomoćnim materijalom i priborom (pokrovne letvice, pur pjena, bitrax traka i dr.)</t>
  </si>
  <si>
    <t xml:space="preserve">PRIPREMI RADOVI, DEMONTAŽE I RUŠENJA </t>
  </si>
  <si>
    <t xml:space="preserve">1. </t>
  </si>
  <si>
    <t>Utovar i odvoz otpadnog materijala sa gradilišnog odlagališta na deponiju.</t>
  </si>
  <si>
    <t>do 10 km</t>
  </si>
  <si>
    <r>
      <t>m</t>
    </r>
    <r>
      <rPr>
        <vertAlign val="superscript"/>
        <sz val="8"/>
        <rFont val="CRO_Swiss_Light-Normal"/>
        <family val="0"/>
      </rPr>
      <t>3</t>
    </r>
  </si>
  <si>
    <t>UKUPNO I.:</t>
  </si>
  <si>
    <t xml:space="preserve">Ručni iskop u kanala oko objekta za postavu gromobranske instalacije. Dimenzije kanala 0,40x0,80 cm u dužini cca 50 m,  te zatrpavanje nakon postave trake gromobrana sitnim pjeskom i materijalom iz iskopa. U cijenu stavke uračunati rad i materijal. </t>
  </si>
  <si>
    <t>Za ugradnju na fasadu objekta predviđa se stolarija izrađena od PVC-e profila u boji po izboru investitora, sistem od  pet komora sa toplinskim mostom za vani i hladnim profilom za unutra, ugrađenim IZO staklom (4*12*4 mm) i standardnim okovom (uključujući na vratima brave s tri ključa). Za ispunu vrata koristiti sendvič panel 20 mm u boji po izboru investitora. Navedene vrijednosti izvođač treba potvrditi atestom. Stavkom treba obuhvatiti izradu, transport i ugradnju na građevini sa svim pomoćnim materijalom.Treba primjeniti tip suhe ugradbe sa slijepim doprozornikom/dovratnikom. U svrhu sprečavanja prolaza buke kroz ugrađenu stolariju potrebno je da izvođač ugradnju prozora i vrata obavi besprijekorno uz potpuno brtvljenje svih spojeva kvalitetnim brtvilima, zadovoljavajući pritom zahtjeve svih važećih standarda, normi i tehničkih propisa za ovu vrstu radova kako bi se kod atestiranja ugrađene stolarije postigli predviđeni toplinski i zvučni parametri. Izvođač prije izrade stolarije treba na građevini uzeti točne mjere svih otvora vrata i prozora.</t>
  </si>
  <si>
    <t xml:space="preserve">  prozor  dim.60/90 cm </t>
  </si>
  <si>
    <t xml:space="preserve">  prozor dim. 100/150 cm </t>
  </si>
  <si>
    <t xml:space="preserve">  prozor dim. 150/150 cm</t>
  </si>
  <si>
    <t xml:space="preserve">prozor dim. 130/100 cm </t>
  </si>
  <si>
    <t>prozor dim. 200/120 cm</t>
  </si>
  <si>
    <t>staklena stijena dim. 100/210 cm</t>
  </si>
  <si>
    <t xml:space="preserve">  ulazna vrata   dim. 110/210 cm </t>
  </si>
  <si>
    <t xml:space="preserve">  ulazna vrata   dim. 130/210 cm </t>
  </si>
  <si>
    <t>d</t>
  </si>
  <si>
    <t>zid od staklenog bloka debljine 19 cm</t>
  </si>
  <si>
    <t>Sve dimenzije potrebno kontrolirati na terenu.</t>
  </si>
  <si>
    <t xml:space="preserve">Zidanje pregradnih zidova blok opekom sačasta šuplja , u cem mortu marke M-5, te zidanje staklenim blokom na mjestu otvora na stubištu. U cijenu uključene vrijednosti svih radova, materijala te potrebna skela. 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</si>
</sst>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\ ###\ ##0.00"/>
    <numFmt numFmtId="183" formatCode="#"/>
    <numFmt numFmtId="184" formatCode="General_)"/>
    <numFmt numFmtId="185" formatCode="0_)"/>
    <numFmt numFmtId="186" formatCode="0.0"/>
    <numFmt numFmtId="187" formatCode="#,##0.0"/>
    <numFmt numFmtId="188" formatCode="mm/dd/\'yyyy/"/>
    <numFmt numFmtId="189" formatCode="mm/dd/\'yy/"/>
    <numFmt numFmtId="190" formatCode="#,##0\ &quot;HRD&quot;;\-#,##0\ &quot;HRD&quot;"/>
    <numFmt numFmtId="191" formatCode="#,##0\ &quot;HRD&quot;;[Red]\-#,##0\ &quot;HRD&quot;"/>
    <numFmt numFmtId="192" formatCode="#,##0.00\ &quot;HRD&quot;;\-#,##0.00\ &quot;HRD&quot;"/>
    <numFmt numFmtId="193" formatCode="#,##0.00\ &quot;HRD&quot;;[Red]\-#,##0.00\ &quot;HRD&quot;"/>
    <numFmt numFmtId="194" formatCode="_-* #,##0\ &quot;HRD&quot;_-;\-* #,##0\ &quot;HRD&quot;_-;_-* &quot;-&quot;\ &quot;HRD&quot;_-;_-@_-"/>
    <numFmt numFmtId="195" formatCode="_-* #,##0\ _H_R_D_-;\-* #,##0\ _H_R_D_-;_-* &quot;-&quot;\ _H_R_D_-;_-@_-"/>
    <numFmt numFmtId="196" formatCode="_-* #,##0.00\ &quot;HRD&quot;_-;\-* #,##0.00\ &quot;HRD&quot;_-;_-* &quot;-&quot;??\ &quot;HRD&quot;_-;_-@_-"/>
    <numFmt numFmtId="197" formatCode="_-* #,##0.00\ _H_R_D_-;\-* #,##0.00\ _H_R_D_-;_-* &quot;-&quot;??\ _H_R_D_-;_-@_-"/>
    <numFmt numFmtId="198" formatCode="#,##0&quot;HRD&quot;;\-#,##0&quot;HRD&quot;"/>
    <numFmt numFmtId="199" formatCode="#,##0&quot;HRD&quot;;[Red]\-#,##0&quot;HRD&quot;"/>
    <numFmt numFmtId="200" formatCode="#,##0.00&quot;HRD&quot;;\-#,##0.00&quot;HRD&quot;"/>
    <numFmt numFmtId="201" formatCode="#,##0.00&quot;HRD&quot;;[Red]\-#,##0.00&quot;HRD&quot;"/>
    <numFmt numFmtId="202" formatCode="_-* #,##0&quot;HRD&quot;_-;\-* #,##0&quot;HRD&quot;_-;_-* &quot;-&quot;&quot;HRD&quot;_-;_-@_-"/>
    <numFmt numFmtId="203" formatCode="_-* #,##0_H_R_D_-;\-* #,##0_H_R_D_-;_-* &quot;-&quot;_H_R_D_-;_-@_-"/>
    <numFmt numFmtId="204" formatCode="_-* #,##0.00&quot;HRD&quot;_-;\-* #,##0.00&quot;HRD&quot;_-;_-* &quot;-&quot;??&quot;HRD&quot;_-;_-@_-"/>
    <numFmt numFmtId="205" formatCode="_-* #,##0.00_H_R_D_-;\-* #,##0.00_H_R_D_-;_-* &quot;-&quot;??_H_R_D_-;_-@_-"/>
    <numFmt numFmtId="206" formatCode="0."/>
    <numFmt numFmtId="207" formatCode="0.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_);_(* \(#,##0.0\);_(* &quot;-&quot;??_);_(@_)"/>
    <numFmt numFmtId="212" formatCode="_(* #,##0_);_(* \(#,##0\);_(* &quot;-&quot;??_);_(@_)"/>
    <numFmt numFmtId="213" formatCode=";;;"/>
    <numFmt numFmtId="214" formatCode="dd/mm/\'yy/"/>
    <numFmt numFmtId="215" formatCode="0\ &quot;%&quot;"/>
    <numFmt numFmtId="216" formatCode="#,##0.00\ &quot;kn&quot;"/>
  </numFmts>
  <fonts count="56">
    <font>
      <sz val="12"/>
      <name val="CRO_Swiss_Light-Normal"/>
      <family val="0"/>
    </font>
    <font>
      <b/>
      <sz val="12"/>
      <name val="CRO_Swiss_Light-Normal"/>
      <family val="0"/>
    </font>
    <font>
      <i/>
      <sz val="12"/>
      <name val="CRO_Swiss_Light-Normal"/>
      <family val="0"/>
    </font>
    <font>
      <b/>
      <i/>
      <sz val="12"/>
      <name val="CRO_Swiss_Light-Normal"/>
      <family val="0"/>
    </font>
    <font>
      <sz val="10"/>
      <name val="CRO_Swiss_Light-Normal"/>
      <family val="0"/>
    </font>
    <font>
      <sz val="8"/>
      <name val="CRO_Swiss_Light-Normal"/>
      <family val="0"/>
    </font>
    <font>
      <sz val="8"/>
      <name val="Arial"/>
      <family val="2"/>
    </font>
    <font>
      <sz val="8"/>
      <color indexed="12"/>
      <name val="CRO_Swiss_Light-Normal"/>
      <family val="0"/>
    </font>
    <font>
      <i/>
      <sz val="8"/>
      <name val="CRO_Swiss_Light-Normal"/>
      <family val="0"/>
    </font>
    <font>
      <b/>
      <sz val="8"/>
      <name val="CRO_Swiss_Light-Normal"/>
      <family val="0"/>
    </font>
    <font>
      <vertAlign val="superscript"/>
      <sz val="8"/>
      <name val="CRO_Swiss_Light-Normal"/>
      <family val="0"/>
    </font>
    <font>
      <sz val="8"/>
      <color indexed="8"/>
      <name val="CRO_Swiss_Light-Normal"/>
      <family val="0"/>
    </font>
    <font>
      <i/>
      <sz val="8"/>
      <name val="Arial"/>
      <family val="2"/>
    </font>
    <font>
      <b/>
      <sz val="10"/>
      <name val="CRO_Swiss_Light-Normal"/>
      <family val="0"/>
    </font>
    <font>
      <b/>
      <sz val="10"/>
      <name val="Arial"/>
      <family val="2"/>
    </font>
    <font>
      <sz val="10"/>
      <name val="AvantArt_PP"/>
      <family val="0"/>
    </font>
    <font>
      <sz val="12"/>
      <color indexed="8"/>
      <name val="Times New Roman"/>
      <family val="2"/>
    </font>
    <font>
      <i/>
      <sz val="10"/>
      <name val="CRO_Swiss_Light-Norm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0"/>
      <name val="CRO_Swiss_Light-Norm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FF0000"/>
      <name val="CRO_Swiss_Light-Norm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125">
        <fgColor indexed="8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justify" vertical="justify" wrapText="1"/>
      <protection/>
    </xf>
    <xf numFmtId="0" fontId="5" fillId="0" borderId="0" xfId="0" applyFont="1" applyAlignment="1" applyProtection="1" quotePrefix="1">
      <alignment horizontal="center" wrapText="1"/>
      <protection/>
    </xf>
    <xf numFmtId="0" fontId="5" fillId="0" borderId="0" xfId="0" applyFont="1" applyAlignment="1" applyProtection="1" quotePrefix="1">
      <alignment horizontal="justify" vertical="justify" wrapText="1"/>
      <protection/>
    </xf>
    <xf numFmtId="4" fontId="5" fillId="0" borderId="0" xfId="0" applyNumberFormat="1" applyFont="1" applyAlignment="1" applyProtection="1">
      <alignment horizontal="center" wrapText="1"/>
      <protection/>
    </xf>
    <xf numFmtId="185" fontId="5" fillId="0" borderId="0" xfId="0" applyNumberFormat="1" applyFont="1" applyAlignment="1" applyProtection="1">
      <alignment horizontal="center" vertical="top" wrapText="1"/>
      <protection/>
    </xf>
    <xf numFmtId="4" fontId="8" fillId="33" borderId="0" xfId="0" applyNumberFormat="1" applyFont="1" applyFill="1" applyAlignment="1" applyProtection="1">
      <alignment horizontal="center" wrapText="1"/>
      <protection/>
    </xf>
    <xf numFmtId="4" fontId="7" fillId="0" borderId="0" xfId="0" applyNumberFormat="1" applyFont="1" applyAlignment="1" applyProtection="1">
      <alignment horizontal="center" wrapText="1"/>
      <protection/>
    </xf>
    <xf numFmtId="0" fontId="11" fillId="0" borderId="0" xfId="0" applyFont="1" applyAlignment="1" applyProtection="1" quotePrefix="1">
      <alignment horizontal="justify" vertical="justify" wrapText="1"/>
      <protection/>
    </xf>
    <xf numFmtId="0" fontId="5" fillId="0" borderId="0" xfId="0" applyFont="1" applyAlignment="1" applyProtection="1">
      <alignment horizontal="center" vertical="top"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justify" wrapText="1"/>
      <protection/>
    </xf>
    <xf numFmtId="4" fontId="8" fillId="33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 wrapText="1"/>
    </xf>
    <xf numFmtId="173" fontId="5" fillId="0" borderId="0" xfId="6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3" fillId="33" borderId="0" xfId="0" applyFont="1" applyFill="1" applyAlignment="1" applyProtection="1">
      <alignment horizontal="right" vertical="justify" wrapText="1"/>
      <protection/>
    </xf>
    <xf numFmtId="173" fontId="9" fillId="0" borderId="10" xfId="60" applyFont="1" applyBorder="1" applyAlignment="1">
      <alignment/>
    </xf>
    <xf numFmtId="184" fontId="13" fillId="0" borderId="0" xfId="0" applyNumberFormat="1" applyFont="1" applyAlignment="1" applyProtection="1">
      <alignment horizontal="justify" vertical="top" wrapText="1"/>
      <protection/>
    </xf>
    <xf numFmtId="185" fontId="13" fillId="0" borderId="0" xfId="0" applyNumberFormat="1" applyFont="1" applyAlignment="1" applyProtection="1">
      <alignment horizontal="center" vertical="top" wrapText="1"/>
      <protection/>
    </xf>
    <xf numFmtId="0" fontId="14" fillId="33" borderId="0" xfId="0" applyFont="1" applyFill="1" applyAlignment="1">
      <alignment horizontal="right" vertical="center" wrapText="1"/>
    </xf>
    <xf numFmtId="0" fontId="13" fillId="0" borderId="0" xfId="0" applyFont="1" applyAlignment="1">
      <alignment/>
    </xf>
    <xf numFmtId="184" fontId="13" fillId="0" borderId="0" xfId="0" applyNumberFormat="1" applyFont="1" applyAlignment="1">
      <alignment/>
    </xf>
    <xf numFmtId="173" fontId="5" fillId="0" borderId="0" xfId="60" applyFont="1" applyAlignment="1" applyProtection="1">
      <alignment horizontal="right" wrapText="1"/>
      <protection/>
    </xf>
    <xf numFmtId="173" fontId="5" fillId="0" borderId="0" xfId="60" applyFont="1" applyAlignment="1" applyProtection="1">
      <alignment wrapText="1"/>
      <protection/>
    </xf>
    <xf numFmtId="173" fontId="8" fillId="33" borderId="0" xfId="60" applyFont="1" applyFill="1" applyAlignment="1" applyProtection="1">
      <alignment horizontal="right" wrapText="1"/>
      <protection/>
    </xf>
    <xf numFmtId="173" fontId="5" fillId="0" borderId="0" xfId="60" applyFont="1" applyAlignment="1">
      <alignment vertical="center" wrapText="1"/>
    </xf>
    <xf numFmtId="173" fontId="8" fillId="33" borderId="0" xfId="60" applyFont="1" applyFill="1" applyAlignment="1">
      <alignment vertical="center" wrapText="1"/>
    </xf>
    <xf numFmtId="173" fontId="9" fillId="0" borderId="10" xfId="60" applyFont="1" applyBorder="1" applyAlignment="1">
      <alignment horizontal="left"/>
    </xf>
    <xf numFmtId="173" fontId="9" fillId="0" borderId="0" xfId="60" applyFont="1" applyBorder="1" applyAlignment="1">
      <alignment/>
    </xf>
    <xf numFmtId="173" fontId="9" fillId="0" borderId="0" xfId="60" applyFont="1" applyAlignment="1">
      <alignment/>
    </xf>
    <xf numFmtId="0" fontId="0" fillId="0" borderId="0" xfId="0" applyAlignment="1">
      <alignment horizontal="right"/>
    </xf>
    <xf numFmtId="173" fontId="4" fillId="0" borderId="0" xfId="60" applyFont="1" applyAlignment="1">
      <alignment/>
    </xf>
    <xf numFmtId="185" fontId="5" fillId="0" borderId="0" xfId="0" applyNumberFormat="1" applyFont="1" applyAlignment="1" applyProtection="1" quotePrefix="1">
      <alignment horizontal="center" vertical="top" wrapText="1"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33" borderId="0" xfId="0" applyFont="1" applyFill="1" applyAlignment="1" quotePrefix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justify" vertical="top" wrapText="1"/>
    </xf>
    <xf numFmtId="173" fontId="5" fillId="0" borderId="0" xfId="60" applyFont="1" applyAlignment="1" applyProtection="1">
      <alignment horizontal="left" wrapText="1"/>
      <protection/>
    </xf>
    <xf numFmtId="173" fontId="55" fillId="0" borderId="0" xfId="60" applyFont="1" applyAlignment="1">
      <alignment/>
    </xf>
    <xf numFmtId="184" fontId="1" fillId="0" borderId="0" xfId="0" applyNumberFormat="1" applyFont="1" applyAlignment="1" applyProtection="1">
      <alignment horizontal="justify" vertical="top" wrapText="1"/>
      <protection/>
    </xf>
    <xf numFmtId="0" fontId="5" fillId="0" borderId="0" xfId="0" applyFont="1" applyAlignment="1">
      <alignment horizontal="center"/>
    </xf>
    <xf numFmtId="0" fontId="16" fillId="0" borderId="0" xfId="50">
      <alignment/>
      <protection/>
    </xf>
    <xf numFmtId="0" fontId="16" fillId="0" borderId="0" xfId="50" applyAlignment="1">
      <alignment horizontal="right"/>
      <protection/>
    </xf>
    <xf numFmtId="0" fontId="16" fillId="0" borderId="0" xfId="50" applyFont="1" applyAlignment="1">
      <alignment horizontal="left" vertical="center"/>
      <protection/>
    </xf>
    <xf numFmtId="185" fontId="17" fillId="0" borderId="0" xfId="0" applyNumberFormat="1" applyFont="1" applyAlignment="1" applyProtection="1">
      <alignment horizontal="center" wrapText="1"/>
      <protection/>
    </xf>
    <xf numFmtId="184" fontId="17" fillId="0" borderId="0" xfId="0" applyNumberFormat="1" applyFont="1" applyAlignment="1" applyProtection="1">
      <alignment horizontal="justify" vertical="justify" wrapText="1"/>
      <protection/>
    </xf>
    <xf numFmtId="0" fontId="18" fillId="0" borderId="0" xfId="50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3" fontId="6" fillId="0" borderId="0" xfId="60" applyFont="1" applyAlignment="1">
      <alignment/>
    </xf>
    <xf numFmtId="0" fontId="19" fillId="0" borderId="0" xfId="50" applyFont="1">
      <alignment/>
      <protection/>
    </xf>
    <xf numFmtId="0" fontId="19" fillId="0" borderId="0" xfId="50" applyFont="1" applyAlignment="1">
      <alignment horizontal="right"/>
      <protection/>
    </xf>
    <xf numFmtId="4" fontId="19" fillId="0" borderId="0" xfId="50" applyNumberFormat="1" applyFont="1">
      <alignment/>
      <protection/>
    </xf>
    <xf numFmtId="0" fontId="19" fillId="0" borderId="0" xfId="50" applyFont="1" applyAlignment="1">
      <alignment horizontal="left" vertical="center"/>
      <protection/>
    </xf>
    <xf numFmtId="0" fontId="19" fillId="0" borderId="0" xfId="50" applyFont="1" applyAlignment="1">
      <alignment horizontal="left" indent="4"/>
      <protection/>
    </xf>
    <xf numFmtId="0" fontId="19" fillId="0" borderId="0" xfId="50" applyFont="1" applyAlignment="1">
      <alignment wrapText="1"/>
      <protection/>
    </xf>
    <xf numFmtId="0" fontId="19" fillId="0" borderId="0" xfId="50" applyFont="1" applyAlignment="1">
      <alignment horizontal="justify"/>
      <protection/>
    </xf>
    <xf numFmtId="0" fontId="19" fillId="0" borderId="0" xfId="50" applyFont="1" applyAlignment="1">
      <alignment vertical="top" wrapText="1"/>
      <protection/>
    </xf>
    <xf numFmtId="0" fontId="19" fillId="0" borderId="0" xfId="50" applyFont="1" applyAlignment="1">
      <alignment vertical="top"/>
      <protection/>
    </xf>
    <xf numFmtId="0" fontId="19" fillId="0" borderId="11" xfId="50" applyFont="1" applyBorder="1">
      <alignment/>
      <protection/>
    </xf>
    <xf numFmtId="4" fontId="19" fillId="0" borderId="0" xfId="50" applyNumberFormat="1" applyFont="1" applyAlignment="1">
      <alignment horizontal="center"/>
      <protection/>
    </xf>
    <xf numFmtId="185" fontId="1" fillId="0" borderId="0" xfId="0" applyNumberFormat="1" applyFont="1" applyAlignment="1" applyProtection="1">
      <alignment horizontal="center" vertical="top" wrapText="1"/>
      <protection/>
    </xf>
    <xf numFmtId="184" fontId="1" fillId="0" borderId="0" xfId="0" applyNumberFormat="1" applyFont="1" applyAlignment="1" applyProtection="1">
      <alignment horizontal="left" vertical="top" wrapText="1"/>
      <protection/>
    </xf>
    <xf numFmtId="216" fontId="20" fillId="0" borderId="10" xfId="50" applyNumberFormat="1" applyFont="1" applyBorder="1">
      <alignment/>
      <protection/>
    </xf>
    <xf numFmtId="0" fontId="19" fillId="0" borderId="0" xfId="50" applyFont="1" applyBorder="1">
      <alignment/>
      <protection/>
    </xf>
    <xf numFmtId="0" fontId="19" fillId="0" borderId="0" xfId="50" applyFont="1" applyBorder="1" applyAlignment="1">
      <alignment horizontal="right"/>
      <protection/>
    </xf>
    <xf numFmtId="173" fontId="0" fillId="0" borderId="0" xfId="0" applyNumberFormat="1" applyAlignment="1">
      <alignment/>
    </xf>
    <xf numFmtId="173" fontId="8" fillId="33" borderId="0" xfId="60" applyFont="1" applyFill="1" applyAlignment="1" applyProtection="1">
      <alignment wrapText="1"/>
      <protection/>
    </xf>
    <xf numFmtId="184" fontId="13" fillId="0" borderId="0" xfId="0" applyNumberFormat="1" applyFont="1" applyAlignment="1" applyProtection="1">
      <alignment horizontal="justify"/>
      <protection/>
    </xf>
    <xf numFmtId="184" fontId="13" fillId="0" borderId="0" xfId="0" applyNumberFormat="1" applyFont="1" applyAlignment="1">
      <alignment wrapText="1"/>
    </xf>
    <xf numFmtId="173" fontId="5" fillId="0" borderId="0" xfId="60" applyFont="1" applyFill="1" applyAlignment="1" applyProtection="1">
      <alignment wrapText="1"/>
      <protection/>
    </xf>
    <xf numFmtId="173" fontId="5" fillId="0" borderId="0" xfId="60" applyFont="1" applyFill="1" applyAlignment="1" applyProtection="1">
      <alignment horizontal="right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237"/>
  <sheetViews>
    <sheetView tabSelected="1" zoomScale="106" zoomScaleNormal="106" zoomScalePageLayoutView="0" workbookViewId="0" topLeftCell="A1">
      <selection activeCell="B2" sqref="B2"/>
    </sheetView>
  </sheetViews>
  <sheetFormatPr defaultColWidth="8.796875" defaultRowHeight="15"/>
  <cols>
    <col min="1" max="1" width="3.296875" style="37" customWidth="1"/>
    <col min="2" max="2" width="33.09765625" style="0" customWidth="1"/>
    <col min="3" max="3" width="4.296875" style="0" customWidth="1"/>
    <col min="4" max="4" width="9.09765625" style="16" customWidth="1"/>
    <col min="5" max="5" width="8.8984375" style="16" customWidth="1"/>
    <col min="6" max="6" width="13.59765625" style="16" customWidth="1"/>
    <col min="7" max="7" width="15.19921875" style="0" bestFit="1" customWidth="1"/>
    <col min="8" max="8" width="13.69921875" style="0" bestFit="1" customWidth="1"/>
    <col min="9" max="9" width="16.3984375" style="0" customWidth="1"/>
  </cols>
  <sheetData>
    <row r="2" spans="1:5" ht="31.5">
      <c r="A2" s="66" t="s">
        <v>32</v>
      </c>
      <c r="B2" s="67" t="s">
        <v>132</v>
      </c>
      <c r="C2" s="1"/>
      <c r="D2" s="26"/>
      <c r="E2" s="26"/>
    </row>
    <row r="3" spans="1:5" ht="15.75">
      <c r="A3" s="66"/>
      <c r="B3" s="67"/>
      <c r="C3" s="1"/>
      <c r="D3" s="26"/>
      <c r="E3" s="26"/>
    </row>
    <row r="4" spans="1:5" ht="15.75">
      <c r="A4" s="66"/>
      <c r="B4" s="67"/>
      <c r="C4" s="1"/>
      <c r="D4" s="26"/>
      <c r="E4" s="26"/>
    </row>
    <row r="5" spans="1:5" ht="15">
      <c r="A5" s="49"/>
      <c r="B5" s="50"/>
      <c r="C5" s="1"/>
      <c r="D5" s="26"/>
      <c r="E5" s="26"/>
    </row>
    <row r="6" spans="1:5" ht="15">
      <c r="A6" s="22" t="s">
        <v>37</v>
      </c>
      <c r="B6" s="21" t="s">
        <v>144</v>
      </c>
      <c r="C6" s="1"/>
      <c r="D6" s="26"/>
      <c r="E6" s="26"/>
    </row>
    <row r="7" spans="1:5" ht="15">
      <c r="A7" s="6"/>
      <c r="B7" s="2"/>
      <c r="C7" s="1"/>
      <c r="D7" s="27"/>
      <c r="E7" s="26"/>
    </row>
    <row r="8" spans="1:6" ht="56.25">
      <c r="A8" s="6" t="s">
        <v>145</v>
      </c>
      <c r="B8" s="2" t="s">
        <v>150</v>
      </c>
      <c r="C8" s="1" t="s">
        <v>8</v>
      </c>
      <c r="D8" s="27">
        <v>16</v>
      </c>
      <c r="E8" s="26"/>
      <c r="F8" s="16">
        <f>D8*E8</f>
        <v>0</v>
      </c>
    </row>
    <row r="9" spans="1:5" ht="15">
      <c r="A9" s="6"/>
      <c r="B9" s="2"/>
      <c r="C9" s="1"/>
      <c r="D9" s="27"/>
      <c r="E9" s="26"/>
    </row>
    <row r="10" spans="1:5" ht="22.5">
      <c r="A10" s="6">
        <v>2</v>
      </c>
      <c r="B10" s="4" t="s">
        <v>146</v>
      </c>
      <c r="C10" s="5"/>
      <c r="D10" s="26"/>
      <c r="E10" s="26"/>
    </row>
    <row r="11" spans="1:6" ht="15">
      <c r="A11" s="6" t="s">
        <v>33</v>
      </c>
      <c r="B11" s="2" t="s">
        <v>147</v>
      </c>
      <c r="C11" s="3" t="s">
        <v>148</v>
      </c>
      <c r="D11" s="27">
        <v>4</v>
      </c>
      <c r="E11" s="26"/>
      <c r="F11" s="16">
        <f>D11*E11</f>
        <v>0</v>
      </c>
    </row>
    <row r="12" spans="1:5" ht="15">
      <c r="A12" s="6"/>
      <c r="B12" s="2"/>
      <c r="C12" s="3"/>
      <c r="D12" s="27"/>
      <c r="E12" s="26"/>
    </row>
    <row r="13" spans="1:6" ht="15">
      <c r="A13" s="7"/>
      <c r="B13" s="19" t="s">
        <v>149</v>
      </c>
      <c r="C13" s="7"/>
      <c r="D13" s="72"/>
      <c r="E13" s="28"/>
      <c r="F13" s="31">
        <f>SUM(F8:F11)</f>
        <v>0</v>
      </c>
    </row>
    <row r="14" spans="1:5" ht="15">
      <c r="A14" s="49"/>
      <c r="B14" s="50"/>
      <c r="C14" s="1"/>
      <c r="D14" s="26"/>
      <c r="E14" s="26"/>
    </row>
    <row r="16" spans="1:5" ht="15">
      <c r="A16" s="22" t="s">
        <v>11</v>
      </c>
      <c r="B16" s="21" t="s">
        <v>26</v>
      </c>
      <c r="C16" s="5"/>
      <c r="D16" s="26"/>
      <c r="E16" s="26"/>
    </row>
    <row r="17" spans="1:5" ht="15">
      <c r="A17" s="22"/>
      <c r="B17" s="21"/>
      <c r="C17" s="5"/>
      <c r="D17" s="26"/>
      <c r="E17" s="26"/>
    </row>
    <row r="18" spans="1:5" ht="38.25">
      <c r="A18" s="22"/>
      <c r="B18" s="21" t="s">
        <v>136</v>
      </c>
      <c r="C18" s="5"/>
      <c r="D18" s="26"/>
      <c r="E18" s="26"/>
    </row>
    <row r="19" spans="1:5" ht="15">
      <c r="A19" s="22"/>
      <c r="B19" s="21" t="s">
        <v>137</v>
      </c>
      <c r="C19" s="5"/>
      <c r="D19" s="26"/>
      <c r="E19" s="26"/>
    </row>
    <row r="20" spans="1:5" ht="15">
      <c r="A20" s="22"/>
      <c r="B20" s="21"/>
      <c r="C20" s="5"/>
      <c r="D20" s="26"/>
      <c r="E20" s="26"/>
    </row>
    <row r="21" spans="1:5" ht="15">
      <c r="A21" s="6"/>
      <c r="B21" s="2"/>
      <c r="C21" s="5"/>
      <c r="D21" s="42"/>
      <c r="E21" s="26"/>
    </row>
    <row r="22" spans="1:5" ht="45">
      <c r="A22" s="6">
        <v>1</v>
      </c>
      <c r="B22" s="2" t="s">
        <v>163</v>
      </c>
      <c r="C22" s="3"/>
      <c r="D22" s="27"/>
      <c r="E22" s="26"/>
    </row>
    <row r="23" spans="1:6" ht="15">
      <c r="A23" s="6" t="s">
        <v>33</v>
      </c>
      <c r="B23" s="2" t="s">
        <v>4</v>
      </c>
      <c r="C23" s="1" t="s">
        <v>8</v>
      </c>
      <c r="D23" s="27">
        <v>7.6</v>
      </c>
      <c r="E23" s="26"/>
      <c r="F23" s="16">
        <f>D23*E23</f>
        <v>0</v>
      </c>
    </row>
    <row r="24" spans="1:6" ht="15">
      <c r="A24" s="6" t="s">
        <v>34</v>
      </c>
      <c r="B24" s="2" t="s">
        <v>2</v>
      </c>
      <c r="C24" s="1" t="s">
        <v>8</v>
      </c>
      <c r="D24" s="27">
        <v>7.12</v>
      </c>
      <c r="E24" s="26"/>
      <c r="F24" s="16">
        <f>D24*E24</f>
        <v>0</v>
      </c>
    </row>
    <row r="25" spans="1:6" ht="15">
      <c r="A25" s="6" t="s">
        <v>35</v>
      </c>
      <c r="B25" s="2" t="s">
        <v>3</v>
      </c>
      <c r="C25" s="1" t="s">
        <v>21</v>
      </c>
      <c r="D25" s="27">
        <v>185</v>
      </c>
      <c r="E25" s="26"/>
      <c r="F25" s="16">
        <f>D25*E25</f>
        <v>0</v>
      </c>
    </row>
    <row r="26" spans="1:6" ht="15">
      <c r="A26" s="6" t="s">
        <v>160</v>
      </c>
      <c r="B26" s="2" t="s">
        <v>161</v>
      </c>
      <c r="C26" s="1" t="s">
        <v>21</v>
      </c>
      <c r="D26" s="27">
        <v>1.5</v>
      </c>
      <c r="E26" s="26"/>
      <c r="F26" s="16">
        <f>D26*E26</f>
        <v>0</v>
      </c>
    </row>
    <row r="27" spans="1:5" ht="15">
      <c r="A27" s="6"/>
      <c r="B27" s="2"/>
      <c r="C27" s="1"/>
      <c r="D27" s="27"/>
      <c r="E27" s="26"/>
    </row>
    <row r="28" spans="1:5" ht="33.75">
      <c r="A28" s="6">
        <v>2</v>
      </c>
      <c r="B28" s="2" t="s">
        <v>140</v>
      </c>
      <c r="C28" s="3"/>
      <c r="D28" s="27"/>
      <c r="E28" s="26"/>
    </row>
    <row r="29" spans="1:6" ht="15">
      <c r="A29" s="6" t="s">
        <v>33</v>
      </c>
      <c r="B29" s="2" t="s">
        <v>49</v>
      </c>
      <c r="C29" s="1" t="s">
        <v>8</v>
      </c>
      <c r="D29" s="27">
        <v>14.93</v>
      </c>
      <c r="E29" s="26"/>
      <c r="F29" s="16">
        <f>D29*E29</f>
        <v>0</v>
      </c>
    </row>
    <row r="30" spans="1:5" ht="15">
      <c r="A30" s="6"/>
      <c r="B30" s="4"/>
      <c r="C30" s="3"/>
      <c r="D30" s="27"/>
      <c r="E30" s="26"/>
    </row>
    <row r="31" spans="1:5" ht="56.25">
      <c r="A31" s="6">
        <v>3</v>
      </c>
      <c r="B31" s="4" t="s">
        <v>138</v>
      </c>
      <c r="C31" s="8"/>
      <c r="D31" s="26"/>
      <c r="E31" s="26"/>
    </row>
    <row r="32" spans="1:6" ht="22.5">
      <c r="A32" s="1"/>
      <c r="B32" s="4" t="s">
        <v>6</v>
      </c>
      <c r="C32" s="1" t="s">
        <v>25</v>
      </c>
      <c r="D32" s="27">
        <v>15</v>
      </c>
      <c r="E32" s="26"/>
      <c r="F32" s="16">
        <f>D32*E32</f>
        <v>0</v>
      </c>
    </row>
    <row r="33" spans="1:5" ht="15">
      <c r="A33" s="1"/>
      <c r="B33" s="4"/>
      <c r="C33" s="1"/>
      <c r="D33" s="27"/>
      <c r="E33" s="26"/>
    </row>
    <row r="34" spans="1:5" ht="33.75">
      <c r="A34" s="36">
        <v>4</v>
      </c>
      <c r="B34" s="9" t="s">
        <v>1</v>
      </c>
      <c r="C34" s="5"/>
      <c r="D34" s="26"/>
      <c r="E34" s="26"/>
    </row>
    <row r="35" spans="1:6" ht="15">
      <c r="A35" s="6" t="s">
        <v>27</v>
      </c>
      <c r="B35" s="2" t="s">
        <v>5</v>
      </c>
      <c r="C35" s="3" t="s">
        <v>38</v>
      </c>
      <c r="D35" s="27">
        <v>123.6</v>
      </c>
      <c r="E35" s="26"/>
      <c r="F35" s="16">
        <f>D35*E35</f>
        <v>0</v>
      </c>
    </row>
    <row r="36" spans="1:5" ht="15">
      <c r="A36" s="1"/>
      <c r="B36" s="4"/>
      <c r="C36" s="3"/>
      <c r="D36" s="27"/>
      <c r="E36" s="26"/>
    </row>
    <row r="37" spans="1:5" ht="22.5">
      <c r="A37" s="36">
        <v>5</v>
      </c>
      <c r="B37" s="4" t="s">
        <v>30</v>
      </c>
      <c r="C37" s="5"/>
      <c r="D37" s="26"/>
      <c r="E37" s="26"/>
    </row>
    <row r="38" spans="1:6" ht="15">
      <c r="A38" s="10" t="s">
        <v>27</v>
      </c>
      <c r="B38" s="2" t="s">
        <v>40</v>
      </c>
      <c r="C38" s="1" t="s">
        <v>25</v>
      </c>
      <c r="D38" s="27">
        <v>1</v>
      </c>
      <c r="E38" s="26"/>
      <c r="F38" s="16">
        <f>D38*E38</f>
        <v>0</v>
      </c>
    </row>
    <row r="39" spans="1:5" ht="15">
      <c r="A39" s="10"/>
      <c r="B39" s="2"/>
      <c r="C39" s="1"/>
      <c r="D39" s="27"/>
      <c r="E39" s="26"/>
    </row>
    <row r="40" spans="1:6" ht="15">
      <c r="A40" s="7"/>
      <c r="B40" s="19" t="s">
        <v>12</v>
      </c>
      <c r="C40" s="7"/>
      <c r="D40" s="28"/>
      <c r="E40" s="28"/>
      <c r="F40" s="31">
        <f>SUM(F23:F39)</f>
        <v>0</v>
      </c>
    </row>
    <row r="43" spans="1:5" ht="15">
      <c r="A43" s="22" t="s">
        <v>13</v>
      </c>
      <c r="B43" s="21" t="s">
        <v>48</v>
      </c>
      <c r="C43" s="5"/>
      <c r="D43" s="26"/>
      <c r="E43" s="26"/>
    </row>
    <row r="44" spans="1:5" ht="15">
      <c r="A44" s="22"/>
      <c r="B44" s="21"/>
      <c r="C44" s="5"/>
      <c r="D44" s="26"/>
      <c r="E44" s="26"/>
    </row>
    <row r="45" spans="1:5" ht="25.5">
      <c r="A45" s="22"/>
      <c r="B45" s="21" t="s">
        <v>162</v>
      </c>
      <c r="C45" s="5"/>
      <c r="D45" s="26"/>
      <c r="E45" s="26"/>
    </row>
    <row r="46" spans="1:5" ht="15">
      <c r="A46" s="22"/>
      <c r="B46" s="21"/>
      <c r="C46" s="5"/>
      <c r="D46" s="26"/>
      <c r="E46" s="26"/>
    </row>
    <row r="47" spans="1:5" ht="294" customHeight="1">
      <c r="A47" s="22"/>
      <c r="B47" s="41" t="s">
        <v>151</v>
      </c>
      <c r="C47" s="5"/>
      <c r="D47" s="26"/>
      <c r="E47" s="26"/>
    </row>
    <row r="48" spans="1:5" ht="15">
      <c r="A48" s="22"/>
      <c r="B48" s="21"/>
      <c r="C48" s="5"/>
      <c r="D48" s="26"/>
      <c r="E48" s="26"/>
    </row>
    <row r="49" spans="1:5" ht="93.75" customHeight="1">
      <c r="A49" s="36">
        <v>1</v>
      </c>
      <c r="B49" s="4" t="s">
        <v>142</v>
      </c>
      <c r="C49" s="5"/>
      <c r="D49" s="26"/>
      <c r="E49" s="26"/>
    </row>
    <row r="50" spans="1:5" ht="15">
      <c r="A50" s="6"/>
      <c r="B50" s="4"/>
      <c r="C50" s="5"/>
      <c r="D50" s="26"/>
      <c r="E50" s="26"/>
    </row>
    <row r="51" spans="1:5" ht="15">
      <c r="A51" s="10" t="s">
        <v>27</v>
      </c>
      <c r="B51" s="2" t="s">
        <v>152</v>
      </c>
      <c r="C51" s="5"/>
      <c r="D51" s="26"/>
      <c r="E51" s="26"/>
    </row>
    <row r="52" spans="1:6" ht="15">
      <c r="A52" s="10" t="s">
        <v>16</v>
      </c>
      <c r="B52" s="4" t="s">
        <v>41</v>
      </c>
      <c r="C52" s="3" t="s">
        <v>25</v>
      </c>
      <c r="D52" s="75">
        <v>5</v>
      </c>
      <c r="E52" s="26"/>
      <c r="F52" s="16">
        <f>D52*E52</f>
        <v>0</v>
      </c>
    </row>
    <row r="53" spans="1:5" ht="15">
      <c r="A53" s="10" t="s">
        <v>28</v>
      </c>
      <c r="B53" s="2" t="s">
        <v>153</v>
      </c>
      <c r="C53" s="11"/>
      <c r="D53" s="76"/>
      <c r="E53" s="26"/>
    </row>
    <row r="54" spans="1:6" ht="15">
      <c r="A54" s="10" t="s">
        <v>18</v>
      </c>
      <c r="B54" s="4" t="s">
        <v>42</v>
      </c>
      <c r="C54" s="3" t="s">
        <v>25</v>
      </c>
      <c r="D54" s="75">
        <v>3</v>
      </c>
      <c r="E54" s="26"/>
      <c r="F54" s="16">
        <f>D54*E54</f>
        <v>0</v>
      </c>
    </row>
    <row r="55" spans="1:5" ht="15">
      <c r="A55" s="10" t="s">
        <v>29</v>
      </c>
      <c r="B55" s="2" t="s">
        <v>154</v>
      </c>
      <c r="C55" s="11"/>
      <c r="D55" s="76"/>
      <c r="E55" s="26"/>
    </row>
    <row r="56" spans="1:6" ht="15">
      <c r="A56" s="10" t="s">
        <v>19</v>
      </c>
      <c r="B56" s="4" t="s">
        <v>43</v>
      </c>
      <c r="C56" s="3" t="s">
        <v>25</v>
      </c>
      <c r="D56" s="75">
        <v>6</v>
      </c>
      <c r="E56" s="26"/>
      <c r="F56" s="16">
        <f>D56*E56</f>
        <v>0</v>
      </c>
    </row>
    <row r="57" spans="1:5" ht="15">
      <c r="A57" s="10" t="s">
        <v>36</v>
      </c>
      <c r="B57" s="2" t="s">
        <v>155</v>
      </c>
      <c r="C57" s="11"/>
      <c r="D57" s="76"/>
      <c r="E57" s="26"/>
    </row>
    <row r="58" spans="1:6" ht="15">
      <c r="A58" s="10" t="s">
        <v>14</v>
      </c>
      <c r="B58" s="4" t="s">
        <v>43</v>
      </c>
      <c r="C58" s="3" t="s">
        <v>25</v>
      </c>
      <c r="D58" s="75">
        <v>2</v>
      </c>
      <c r="E58" s="26"/>
      <c r="F58" s="16">
        <f>D58*E58</f>
        <v>0</v>
      </c>
    </row>
    <row r="59" spans="1:5" ht="15">
      <c r="A59" s="10" t="s">
        <v>20</v>
      </c>
      <c r="B59" s="2" t="s">
        <v>156</v>
      </c>
      <c r="C59" s="11"/>
      <c r="D59" s="76"/>
      <c r="E59" s="26"/>
    </row>
    <row r="60" spans="1:6" ht="15">
      <c r="A60" s="10" t="s">
        <v>15</v>
      </c>
      <c r="B60" s="4" t="s">
        <v>17</v>
      </c>
      <c r="C60" s="3" t="s">
        <v>25</v>
      </c>
      <c r="D60" s="75">
        <v>5</v>
      </c>
      <c r="E60" s="26"/>
      <c r="F60" s="16">
        <f>D60*E60</f>
        <v>0</v>
      </c>
    </row>
    <row r="61" spans="1:5" ht="15">
      <c r="A61" s="10" t="s">
        <v>44</v>
      </c>
      <c r="B61" s="2" t="s">
        <v>157</v>
      </c>
      <c r="C61" s="11"/>
      <c r="D61" s="76"/>
      <c r="E61" s="26"/>
    </row>
    <row r="62" spans="1:6" ht="15">
      <c r="A62" s="10" t="s">
        <v>45</v>
      </c>
      <c r="B62" s="4" t="s">
        <v>17</v>
      </c>
      <c r="C62" s="3" t="s">
        <v>25</v>
      </c>
      <c r="D62" s="75">
        <v>1</v>
      </c>
      <c r="E62" s="26"/>
      <c r="F62" s="16">
        <f>D62*E62</f>
        <v>0</v>
      </c>
    </row>
    <row r="63" spans="1:5" ht="14.25" customHeight="1">
      <c r="A63" s="10"/>
      <c r="B63" s="4"/>
      <c r="C63" s="3"/>
      <c r="D63" s="27"/>
      <c r="E63" s="26"/>
    </row>
    <row r="64" spans="1:5" ht="101.25">
      <c r="A64" s="36">
        <v>2</v>
      </c>
      <c r="B64" s="4" t="s">
        <v>141</v>
      </c>
      <c r="C64" s="5"/>
      <c r="D64" s="26"/>
      <c r="E64" s="26"/>
    </row>
    <row r="65" spans="1:5" ht="15">
      <c r="A65" s="1"/>
      <c r="B65" s="4"/>
      <c r="C65" s="5"/>
      <c r="D65" s="26"/>
      <c r="E65" s="26"/>
    </row>
    <row r="66" spans="1:5" ht="15">
      <c r="A66" s="10" t="s">
        <v>27</v>
      </c>
      <c r="B66" s="2" t="s">
        <v>158</v>
      </c>
      <c r="C66" s="5"/>
      <c r="D66" s="26"/>
      <c r="E66" s="26"/>
    </row>
    <row r="67" spans="1:6" ht="15">
      <c r="A67" s="10" t="s">
        <v>16</v>
      </c>
      <c r="B67" s="4" t="s">
        <v>39</v>
      </c>
      <c r="C67" s="3" t="s">
        <v>25</v>
      </c>
      <c r="D67" s="75">
        <v>2</v>
      </c>
      <c r="E67" s="26"/>
      <c r="F67" s="16">
        <f>D67*E67</f>
        <v>0</v>
      </c>
    </row>
    <row r="68" spans="1:5" ht="15">
      <c r="A68" s="10"/>
      <c r="B68" s="4"/>
      <c r="C68" s="3"/>
      <c r="D68" s="27"/>
      <c r="E68" s="26"/>
    </row>
    <row r="69" spans="1:5" ht="101.25">
      <c r="A69" s="36">
        <v>3</v>
      </c>
      <c r="B69" s="4" t="s">
        <v>143</v>
      </c>
      <c r="C69" s="5"/>
      <c r="D69" s="26"/>
      <c r="E69" s="26"/>
    </row>
    <row r="70" spans="1:5" ht="15">
      <c r="A70" s="1"/>
      <c r="B70" s="4"/>
      <c r="C70" s="5"/>
      <c r="D70" s="26"/>
      <c r="E70" s="26"/>
    </row>
    <row r="71" spans="1:5" ht="15">
      <c r="A71" s="10" t="s">
        <v>27</v>
      </c>
      <c r="B71" s="2" t="s">
        <v>159</v>
      </c>
      <c r="C71" s="5"/>
      <c r="D71" s="26"/>
      <c r="E71" s="26"/>
    </row>
    <row r="72" spans="1:6" ht="15">
      <c r="A72" s="10" t="s">
        <v>16</v>
      </c>
      <c r="B72" s="4" t="s">
        <v>39</v>
      </c>
      <c r="C72" s="3" t="s">
        <v>25</v>
      </c>
      <c r="D72" s="75">
        <v>1</v>
      </c>
      <c r="E72" s="26"/>
      <c r="F72" s="16">
        <f>D72*E72</f>
        <v>0</v>
      </c>
    </row>
    <row r="73" spans="1:5" ht="15">
      <c r="A73" s="36"/>
      <c r="B73" s="4"/>
      <c r="C73" s="5"/>
      <c r="D73" s="26"/>
      <c r="E73" s="26"/>
    </row>
    <row r="74" spans="1:5" ht="15">
      <c r="A74" s="10"/>
      <c r="B74" s="4"/>
      <c r="C74" s="3"/>
      <c r="D74" s="27"/>
      <c r="E74" s="26"/>
    </row>
    <row r="75" spans="1:6" ht="15">
      <c r="A75" s="7"/>
      <c r="B75" s="19" t="s">
        <v>133</v>
      </c>
      <c r="C75" s="7"/>
      <c r="D75" s="28"/>
      <c r="E75" s="28"/>
      <c r="F75" s="20">
        <f>SUM(F52:F74)</f>
        <v>0</v>
      </c>
    </row>
    <row r="77" spans="1:5" ht="15">
      <c r="A77" s="22" t="s">
        <v>22</v>
      </c>
      <c r="B77" s="21" t="s">
        <v>0</v>
      </c>
      <c r="C77" s="5"/>
      <c r="D77" s="26"/>
      <c r="E77" s="26"/>
    </row>
    <row r="78" spans="1:5" ht="15">
      <c r="A78" s="22"/>
      <c r="B78" s="21"/>
      <c r="C78" s="5"/>
      <c r="D78" s="26"/>
      <c r="E78" s="26"/>
    </row>
    <row r="79" spans="1:5" ht="15">
      <c r="A79" s="38"/>
      <c r="B79" s="14"/>
      <c r="C79" s="15"/>
      <c r="D79" s="29"/>
      <c r="E79" s="29"/>
    </row>
    <row r="80" spans="1:5" ht="22.5">
      <c r="A80" s="10">
        <v>1</v>
      </c>
      <c r="B80" s="2" t="s">
        <v>46</v>
      </c>
      <c r="C80" s="12"/>
      <c r="D80" s="27"/>
      <c r="E80" s="26"/>
    </row>
    <row r="81" spans="1:6" ht="15">
      <c r="A81" s="10"/>
      <c r="B81" s="2"/>
      <c r="C81" s="12" t="s">
        <v>7</v>
      </c>
      <c r="D81" s="75">
        <v>28.6</v>
      </c>
      <c r="E81" s="26"/>
      <c r="F81" s="16">
        <f>D81*E81</f>
        <v>0</v>
      </c>
    </row>
    <row r="82" spans="1:5" ht="15">
      <c r="A82" s="36"/>
      <c r="B82" s="2"/>
      <c r="C82" s="1"/>
      <c r="D82" s="27"/>
      <c r="E82" s="26"/>
    </row>
    <row r="83" spans="1:6" ht="15">
      <c r="A83" s="39"/>
      <c r="B83" s="23" t="s">
        <v>23</v>
      </c>
      <c r="C83" s="13"/>
      <c r="D83" s="30"/>
      <c r="E83" s="30"/>
      <c r="F83" s="20">
        <f>SUM(F79:F82)</f>
        <v>0</v>
      </c>
    </row>
    <row r="84" ht="15">
      <c r="F84" s="32"/>
    </row>
    <row r="85" spans="1:3" ht="15">
      <c r="A85" s="45"/>
      <c r="B85" s="17"/>
      <c r="C85" s="17"/>
    </row>
    <row r="86" spans="1:3" ht="15">
      <c r="A86" s="45"/>
      <c r="B86" s="17"/>
      <c r="C86" s="17"/>
    </row>
    <row r="87" spans="1:6" ht="15.75">
      <c r="A87" s="51" t="s">
        <v>47</v>
      </c>
      <c r="B87" s="51" t="s">
        <v>52</v>
      </c>
      <c r="C87" s="46"/>
      <c r="D87" s="47"/>
      <c r="E87" s="46"/>
      <c r="F87" s="46"/>
    </row>
    <row r="88" spans="1:3" ht="15">
      <c r="A88" s="45"/>
      <c r="B88" s="17"/>
      <c r="C88" s="17"/>
    </row>
    <row r="89" spans="1:3" ht="15">
      <c r="A89" s="40" t="s">
        <v>22</v>
      </c>
      <c r="B89" s="24" t="s">
        <v>116</v>
      </c>
      <c r="C89" s="17"/>
    </row>
    <row r="90" spans="1:3" ht="15">
      <c r="A90" s="45"/>
      <c r="B90" s="17"/>
      <c r="C90" s="17"/>
    </row>
    <row r="91" spans="1:6" ht="15.75">
      <c r="A91" s="46"/>
      <c r="B91" s="48"/>
      <c r="C91" s="46"/>
      <c r="D91" s="47"/>
      <c r="E91" s="46"/>
      <c r="F91" s="46"/>
    </row>
    <row r="92" spans="1:6" ht="15">
      <c r="A92" s="55" t="s">
        <v>31</v>
      </c>
      <c r="B92" s="55" t="s">
        <v>117</v>
      </c>
      <c r="C92" s="55"/>
      <c r="D92" s="56"/>
      <c r="E92" s="55"/>
      <c r="F92" s="55"/>
    </row>
    <row r="93" spans="1:6" ht="15">
      <c r="A93" s="55"/>
      <c r="B93" s="55" t="s">
        <v>53</v>
      </c>
      <c r="C93" s="55"/>
      <c r="D93" s="56"/>
      <c r="E93" s="55"/>
      <c r="F93" s="55"/>
    </row>
    <row r="94" spans="1:6" ht="15">
      <c r="A94" s="55"/>
      <c r="B94" s="55" t="s">
        <v>118</v>
      </c>
      <c r="C94" s="55"/>
      <c r="D94" s="56"/>
      <c r="E94" s="55"/>
      <c r="F94" s="55"/>
    </row>
    <row r="95" spans="1:6" ht="15">
      <c r="A95" s="55"/>
      <c r="B95" s="55" t="s">
        <v>54</v>
      </c>
      <c r="C95" s="55"/>
      <c r="D95" s="56"/>
      <c r="E95" s="55"/>
      <c r="F95" s="55"/>
    </row>
    <row r="96" spans="1:6" ht="15">
      <c r="A96" s="55"/>
      <c r="B96" s="55" t="s">
        <v>55</v>
      </c>
      <c r="C96" s="55"/>
      <c r="D96" s="65"/>
      <c r="E96" s="65"/>
      <c r="F96" s="55"/>
    </row>
    <row r="97" spans="1:6" ht="15">
      <c r="A97" s="55"/>
      <c r="B97" s="55"/>
      <c r="C97" s="55" t="s">
        <v>25</v>
      </c>
      <c r="D97" s="65">
        <v>2</v>
      </c>
      <c r="E97" s="65"/>
      <c r="F97" s="57">
        <f>D97*E97</f>
        <v>0</v>
      </c>
    </row>
    <row r="98" spans="1:6" ht="15">
      <c r="A98" s="55"/>
      <c r="B98" s="58"/>
      <c r="C98" s="55"/>
      <c r="D98" s="65"/>
      <c r="E98" s="65"/>
      <c r="F98" s="57"/>
    </row>
    <row r="99" spans="1:6" ht="15">
      <c r="A99" s="55" t="s">
        <v>50</v>
      </c>
      <c r="B99" s="55" t="s">
        <v>119</v>
      </c>
      <c r="C99" s="55"/>
      <c r="D99" s="65"/>
      <c r="E99" s="65"/>
      <c r="F99" s="57"/>
    </row>
    <row r="100" spans="1:6" ht="15">
      <c r="A100" s="55"/>
      <c r="B100" s="55" t="s">
        <v>56</v>
      </c>
      <c r="C100" s="55"/>
      <c r="D100" s="65"/>
      <c r="E100" s="65"/>
      <c r="F100" s="57"/>
    </row>
    <row r="101" spans="1:6" ht="15">
      <c r="A101" s="55"/>
      <c r="B101" s="59" t="s">
        <v>126</v>
      </c>
      <c r="C101" s="55"/>
      <c r="D101" s="65"/>
      <c r="E101" s="65"/>
      <c r="F101" s="57"/>
    </row>
    <row r="102" spans="1:6" ht="15">
      <c r="A102" s="55"/>
      <c r="B102" s="59" t="s">
        <v>127</v>
      </c>
      <c r="C102" s="55"/>
      <c r="D102" s="65"/>
      <c r="E102" s="65"/>
      <c r="F102" s="57"/>
    </row>
    <row r="103" spans="1:6" ht="22.5">
      <c r="A103" s="55"/>
      <c r="B103" s="60" t="s">
        <v>57</v>
      </c>
      <c r="C103" s="55" t="s">
        <v>25</v>
      </c>
      <c r="D103" s="65">
        <v>2</v>
      </c>
      <c r="E103" s="65"/>
      <c r="F103" s="57">
        <f>D103*E103</f>
        <v>0</v>
      </c>
    </row>
    <row r="104" spans="1:6" ht="15">
      <c r="A104" s="55"/>
      <c r="B104" s="55"/>
      <c r="C104" s="55"/>
      <c r="D104" s="65"/>
      <c r="E104" s="65"/>
      <c r="F104" s="57"/>
    </row>
    <row r="105" spans="1:6" ht="15">
      <c r="A105" s="55"/>
      <c r="B105" s="58"/>
      <c r="C105" s="55"/>
      <c r="D105" s="65"/>
      <c r="E105" s="65"/>
      <c r="F105" s="57"/>
    </row>
    <row r="106" spans="1:6" ht="15">
      <c r="A106" s="55" t="s">
        <v>58</v>
      </c>
      <c r="B106" s="55" t="s">
        <v>120</v>
      </c>
      <c r="C106" s="55"/>
      <c r="D106" s="65"/>
      <c r="E106" s="65"/>
      <c r="F106" s="57"/>
    </row>
    <row r="107" spans="1:6" ht="15">
      <c r="A107" s="55"/>
      <c r="B107" s="55" t="s">
        <v>56</v>
      </c>
      <c r="C107" s="55"/>
      <c r="D107" s="65"/>
      <c r="E107" s="65"/>
      <c r="F107" s="57"/>
    </row>
    <row r="108" spans="1:6" ht="15">
      <c r="A108" s="55"/>
      <c r="B108" s="59" t="s">
        <v>128</v>
      </c>
      <c r="C108" s="55"/>
      <c r="D108" s="65"/>
      <c r="E108" s="65"/>
      <c r="F108" s="57"/>
    </row>
    <row r="109" spans="1:6" ht="15">
      <c r="A109" s="55"/>
      <c r="B109" s="59" t="s">
        <v>129</v>
      </c>
      <c r="C109" s="55"/>
      <c r="D109" s="65"/>
      <c r="E109" s="65"/>
      <c r="F109" s="57"/>
    </row>
    <row r="110" spans="1:6" ht="22.5">
      <c r="A110" s="55"/>
      <c r="B110" s="60" t="s">
        <v>57</v>
      </c>
      <c r="C110" s="55" t="s">
        <v>25</v>
      </c>
      <c r="D110" s="65">
        <v>45</v>
      </c>
      <c r="E110" s="65"/>
      <c r="F110" s="57">
        <f>D110*E110</f>
        <v>0</v>
      </c>
    </row>
    <row r="111" spans="1:6" ht="15">
      <c r="A111" s="55"/>
      <c r="B111" s="55" t="s">
        <v>59</v>
      </c>
      <c r="C111" s="55"/>
      <c r="D111" s="65"/>
      <c r="E111" s="65"/>
      <c r="F111" s="57"/>
    </row>
    <row r="112" spans="1:6" ht="15">
      <c r="A112" s="55"/>
      <c r="B112" s="58"/>
      <c r="C112" s="55"/>
      <c r="D112" s="65"/>
      <c r="E112" s="65"/>
      <c r="F112" s="57"/>
    </row>
    <row r="113" spans="1:6" ht="22.5">
      <c r="A113" s="55" t="s">
        <v>60</v>
      </c>
      <c r="B113" s="60" t="s">
        <v>121</v>
      </c>
      <c r="C113" s="55"/>
      <c r="D113" s="65"/>
      <c r="E113" s="65"/>
      <c r="F113" s="57"/>
    </row>
    <row r="114" spans="1:6" ht="15">
      <c r="A114" s="55"/>
      <c r="B114" s="55" t="s">
        <v>56</v>
      </c>
      <c r="C114" s="55"/>
      <c r="D114" s="65"/>
      <c r="E114" s="65"/>
      <c r="F114" s="57"/>
    </row>
    <row r="115" spans="1:6" ht="15">
      <c r="A115" s="55"/>
      <c r="B115" s="59" t="s">
        <v>130</v>
      </c>
      <c r="C115" s="55"/>
      <c r="D115" s="65"/>
      <c r="E115" s="65"/>
      <c r="F115" s="57"/>
    </row>
    <row r="116" spans="1:6" ht="15">
      <c r="A116" s="55"/>
      <c r="B116" s="59" t="s">
        <v>131</v>
      </c>
      <c r="C116" s="55"/>
      <c r="D116" s="65"/>
      <c r="E116" s="65"/>
      <c r="F116" s="57"/>
    </row>
    <row r="117" spans="1:6" ht="22.5">
      <c r="A117" s="55"/>
      <c r="B117" s="60" t="s">
        <v>61</v>
      </c>
      <c r="C117" s="55" t="s">
        <v>25</v>
      </c>
      <c r="D117" s="65">
        <v>72</v>
      </c>
      <c r="E117" s="65"/>
      <c r="F117" s="57">
        <f>D117*E117</f>
        <v>0</v>
      </c>
    </row>
    <row r="118" spans="1:6" ht="15">
      <c r="A118" s="55"/>
      <c r="B118" s="55"/>
      <c r="C118" s="55"/>
      <c r="D118" s="65"/>
      <c r="E118" s="65"/>
      <c r="F118" s="57"/>
    </row>
    <row r="119" spans="1:6" ht="15">
      <c r="A119" s="55"/>
      <c r="B119" s="58"/>
      <c r="C119" s="55"/>
      <c r="D119" s="65"/>
      <c r="E119" s="65"/>
      <c r="F119" s="57"/>
    </row>
    <row r="120" spans="1:6" ht="15">
      <c r="A120" s="55" t="s">
        <v>62</v>
      </c>
      <c r="B120" s="55" t="s">
        <v>75</v>
      </c>
      <c r="C120" s="55"/>
      <c r="D120" s="65"/>
      <c r="E120" s="65"/>
      <c r="F120" s="57"/>
    </row>
    <row r="121" spans="1:6" ht="15">
      <c r="A121" s="55"/>
      <c r="B121" s="55" t="s">
        <v>76</v>
      </c>
      <c r="C121" s="55"/>
      <c r="D121" s="65"/>
      <c r="E121" s="65"/>
      <c r="F121" s="57"/>
    </row>
    <row r="122" spans="1:6" ht="15">
      <c r="A122" s="55"/>
      <c r="B122" s="55" t="s">
        <v>77</v>
      </c>
      <c r="C122" s="55"/>
      <c r="D122" s="65"/>
      <c r="E122" s="65"/>
      <c r="F122" s="57"/>
    </row>
    <row r="123" spans="1:6" ht="15">
      <c r="A123" s="55"/>
      <c r="B123" s="55" t="s">
        <v>122</v>
      </c>
      <c r="C123" s="55"/>
      <c r="D123" s="65"/>
      <c r="E123" s="65"/>
      <c r="F123" s="57"/>
    </row>
    <row r="124" spans="1:6" ht="15">
      <c r="A124" s="55"/>
      <c r="B124" s="55" t="s">
        <v>123</v>
      </c>
      <c r="C124" s="55"/>
      <c r="D124" s="65"/>
      <c r="E124" s="65"/>
      <c r="F124" s="57"/>
    </row>
    <row r="125" spans="1:6" ht="15">
      <c r="A125" s="55"/>
      <c r="B125" s="55" t="s">
        <v>78</v>
      </c>
      <c r="C125" s="55"/>
      <c r="D125" s="65"/>
      <c r="E125" s="65"/>
      <c r="F125" s="57"/>
    </row>
    <row r="126" spans="1:6" ht="15">
      <c r="A126" s="55"/>
      <c r="B126" s="55" t="s">
        <v>79</v>
      </c>
      <c r="C126" s="55" t="s">
        <v>25</v>
      </c>
      <c r="D126" s="65">
        <v>3</v>
      </c>
      <c r="E126" s="65"/>
      <c r="F126" s="57">
        <f>D126*E126</f>
        <v>0</v>
      </c>
    </row>
    <row r="127" spans="1:6" ht="15">
      <c r="A127" s="55"/>
      <c r="B127" s="55"/>
      <c r="C127" s="55"/>
      <c r="D127" s="65"/>
      <c r="E127" s="65"/>
      <c r="F127" s="57"/>
    </row>
    <row r="128" spans="1:6" ht="15">
      <c r="A128" s="55"/>
      <c r="B128" s="58"/>
      <c r="C128" s="55"/>
      <c r="D128" s="65"/>
      <c r="E128" s="65"/>
      <c r="F128" s="57"/>
    </row>
    <row r="129" spans="1:6" ht="15">
      <c r="A129" s="55" t="s">
        <v>63</v>
      </c>
      <c r="B129" s="55" t="s">
        <v>80</v>
      </c>
      <c r="C129" s="55"/>
      <c r="D129" s="65"/>
      <c r="E129" s="65"/>
      <c r="F129" s="57"/>
    </row>
    <row r="130" spans="1:6" ht="15">
      <c r="A130" s="55"/>
      <c r="B130" s="55" t="s">
        <v>81</v>
      </c>
      <c r="C130" s="55"/>
      <c r="D130" s="65"/>
      <c r="E130" s="65"/>
      <c r="F130" s="57"/>
    </row>
    <row r="131" spans="1:6" ht="15">
      <c r="A131" s="55"/>
      <c r="B131" s="55" t="s">
        <v>82</v>
      </c>
      <c r="C131" s="55"/>
      <c r="D131" s="65"/>
      <c r="E131" s="65"/>
      <c r="F131" s="57"/>
    </row>
    <row r="132" spans="1:6" ht="15">
      <c r="A132" s="55"/>
      <c r="B132" s="55" t="s">
        <v>83</v>
      </c>
      <c r="C132" s="55"/>
      <c r="D132" s="65"/>
      <c r="E132" s="65"/>
      <c r="F132" s="57"/>
    </row>
    <row r="133" spans="1:6" ht="15">
      <c r="A133" s="55"/>
      <c r="B133" s="55" t="s">
        <v>84</v>
      </c>
      <c r="C133" s="55"/>
      <c r="D133" s="65"/>
      <c r="E133" s="65"/>
      <c r="F133" s="57"/>
    </row>
    <row r="134" spans="1:6" ht="15">
      <c r="A134" s="55"/>
      <c r="B134" s="55" t="s">
        <v>85</v>
      </c>
      <c r="C134" s="55"/>
      <c r="D134" s="65"/>
      <c r="E134" s="65"/>
      <c r="F134" s="57"/>
    </row>
    <row r="135" spans="1:6" ht="15">
      <c r="A135" s="55"/>
      <c r="B135" s="55" t="s">
        <v>86</v>
      </c>
      <c r="C135" s="55"/>
      <c r="D135" s="65"/>
      <c r="E135" s="65"/>
      <c r="F135" s="57"/>
    </row>
    <row r="136" spans="1:6" ht="15">
      <c r="A136" s="55"/>
      <c r="B136" s="55" t="s">
        <v>87</v>
      </c>
      <c r="C136" s="55"/>
      <c r="D136" s="65"/>
      <c r="E136" s="65"/>
      <c r="F136" s="57"/>
    </row>
    <row r="137" spans="1:6" ht="15">
      <c r="A137" s="55"/>
      <c r="B137" s="55" t="s">
        <v>88</v>
      </c>
      <c r="C137" s="55"/>
      <c r="D137" s="65"/>
      <c r="E137" s="65"/>
      <c r="F137" s="57"/>
    </row>
    <row r="138" spans="1:6" ht="15">
      <c r="A138" s="55"/>
      <c r="B138" s="55" t="s">
        <v>89</v>
      </c>
      <c r="C138" s="55"/>
      <c r="D138" s="65"/>
      <c r="E138" s="65"/>
      <c r="F138" s="57"/>
    </row>
    <row r="139" spans="1:6" ht="15">
      <c r="A139" s="55"/>
      <c r="B139" s="55" t="s">
        <v>90</v>
      </c>
      <c r="C139" s="55"/>
      <c r="D139" s="65"/>
      <c r="E139" s="65"/>
      <c r="F139" s="57"/>
    </row>
    <row r="140" spans="1:6" ht="15">
      <c r="A140" s="55"/>
      <c r="B140" s="55" t="s">
        <v>91</v>
      </c>
      <c r="C140" s="55"/>
      <c r="D140" s="65"/>
      <c r="E140" s="65"/>
      <c r="F140" s="57"/>
    </row>
    <row r="141" spans="1:6" ht="15">
      <c r="A141" s="55"/>
      <c r="B141" s="55" t="s">
        <v>92</v>
      </c>
      <c r="C141" s="55" t="s">
        <v>25</v>
      </c>
      <c r="D141" s="65">
        <v>1</v>
      </c>
      <c r="E141" s="65"/>
      <c r="F141" s="57">
        <f>D141*E141</f>
        <v>0</v>
      </c>
    </row>
    <row r="142" spans="1:6" ht="15">
      <c r="A142" s="55"/>
      <c r="B142" s="55"/>
      <c r="C142" s="55"/>
      <c r="D142" s="65"/>
      <c r="E142" s="65"/>
      <c r="F142" s="57"/>
    </row>
    <row r="143" spans="1:6" ht="15">
      <c r="A143" s="55"/>
      <c r="B143" s="58"/>
      <c r="C143" s="55"/>
      <c r="D143" s="65"/>
      <c r="E143" s="65"/>
      <c r="F143" s="57"/>
    </row>
    <row r="144" spans="1:6" ht="15">
      <c r="A144" s="55" t="s">
        <v>64</v>
      </c>
      <c r="B144" s="55" t="s">
        <v>93</v>
      </c>
      <c r="C144" s="55"/>
      <c r="D144" s="65"/>
      <c r="E144" s="65"/>
      <c r="F144" s="57"/>
    </row>
    <row r="145" spans="1:6" ht="15">
      <c r="A145" s="55"/>
      <c r="B145" s="55" t="s">
        <v>81</v>
      </c>
      <c r="C145" s="55"/>
      <c r="D145" s="65"/>
      <c r="E145" s="65"/>
      <c r="F145" s="57"/>
    </row>
    <row r="146" spans="1:6" ht="15">
      <c r="A146" s="55"/>
      <c r="B146" s="55" t="s">
        <v>82</v>
      </c>
      <c r="C146" s="55"/>
      <c r="D146" s="65"/>
      <c r="E146" s="65"/>
      <c r="F146" s="57"/>
    </row>
    <row r="147" spans="1:6" ht="15">
      <c r="A147" s="55"/>
      <c r="B147" s="55" t="s">
        <v>83</v>
      </c>
      <c r="C147" s="55"/>
      <c r="D147" s="65"/>
      <c r="E147" s="65"/>
      <c r="F147" s="57"/>
    </row>
    <row r="148" spans="1:6" ht="15">
      <c r="A148" s="55"/>
      <c r="B148" s="55" t="s">
        <v>84</v>
      </c>
      <c r="C148" s="55"/>
      <c r="D148" s="65"/>
      <c r="E148" s="65"/>
      <c r="F148" s="57"/>
    </row>
    <row r="149" spans="1:6" ht="15">
      <c r="A149" s="55"/>
      <c r="B149" s="55" t="s">
        <v>85</v>
      </c>
      <c r="C149" s="55"/>
      <c r="D149" s="65"/>
      <c r="E149" s="65"/>
      <c r="F149" s="57"/>
    </row>
    <row r="150" spans="1:6" ht="15">
      <c r="A150" s="55"/>
      <c r="B150" s="55" t="s">
        <v>94</v>
      </c>
      <c r="C150" s="55"/>
      <c r="D150" s="65"/>
      <c r="E150" s="65"/>
      <c r="F150" s="57"/>
    </row>
    <row r="151" spans="1:6" ht="15">
      <c r="A151" s="55"/>
      <c r="B151" s="55" t="s">
        <v>95</v>
      </c>
      <c r="C151" s="55"/>
      <c r="D151" s="65"/>
      <c r="E151" s="65"/>
      <c r="F151" s="57"/>
    </row>
    <row r="152" spans="1:6" ht="15">
      <c r="A152" s="55"/>
      <c r="B152" s="55" t="s">
        <v>96</v>
      </c>
      <c r="C152" s="55"/>
      <c r="D152" s="65"/>
      <c r="E152" s="65"/>
      <c r="F152" s="57"/>
    </row>
    <row r="153" spans="1:6" ht="15">
      <c r="A153" s="55"/>
      <c r="B153" s="55" t="s">
        <v>97</v>
      </c>
      <c r="C153" s="55"/>
      <c r="D153" s="65"/>
      <c r="E153" s="65"/>
      <c r="F153" s="57"/>
    </row>
    <row r="154" spans="1:6" ht="15">
      <c r="A154" s="55"/>
      <c r="B154" s="55" t="s">
        <v>98</v>
      </c>
      <c r="C154" s="55"/>
      <c r="D154" s="65"/>
      <c r="E154" s="65"/>
      <c r="F154" s="57"/>
    </row>
    <row r="155" spans="1:6" ht="15">
      <c r="A155" s="55"/>
      <c r="B155" s="55" t="s">
        <v>92</v>
      </c>
      <c r="C155" s="55" t="s">
        <v>25</v>
      </c>
      <c r="D155" s="65">
        <v>1</v>
      </c>
      <c r="E155" s="65"/>
      <c r="F155" s="57">
        <f>D155*E155</f>
        <v>0</v>
      </c>
    </row>
    <row r="156" spans="1:6" ht="15">
      <c r="A156" s="55"/>
      <c r="B156" s="55"/>
      <c r="C156" s="55"/>
      <c r="D156" s="65"/>
      <c r="E156" s="65"/>
      <c r="F156" s="57"/>
    </row>
    <row r="157" spans="1:6" ht="15">
      <c r="A157" s="55"/>
      <c r="B157" s="58"/>
      <c r="C157" s="55"/>
      <c r="D157" s="65"/>
      <c r="E157" s="65"/>
      <c r="F157" s="57"/>
    </row>
    <row r="158" spans="1:6" ht="15">
      <c r="A158" s="55" t="s">
        <v>65</v>
      </c>
      <c r="B158" s="55" t="s">
        <v>99</v>
      </c>
      <c r="C158" s="55"/>
      <c r="D158" s="65"/>
      <c r="E158" s="65"/>
      <c r="F158" s="57"/>
    </row>
    <row r="159" spans="1:6" ht="15">
      <c r="A159" s="55"/>
      <c r="B159" s="55" t="s">
        <v>82</v>
      </c>
      <c r="C159" s="55"/>
      <c r="D159" s="65"/>
      <c r="E159" s="65"/>
      <c r="F159" s="57"/>
    </row>
    <row r="160" spans="1:6" ht="15">
      <c r="A160" s="55"/>
      <c r="B160" s="55" t="s">
        <v>83</v>
      </c>
      <c r="C160" s="55"/>
      <c r="D160" s="65"/>
      <c r="E160" s="65"/>
      <c r="F160" s="57"/>
    </row>
    <row r="161" spans="1:6" ht="15">
      <c r="A161" s="55"/>
      <c r="B161" s="55" t="s">
        <v>84</v>
      </c>
      <c r="C161" s="55"/>
      <c r="D161" s="65"/>
      <c r="E161" s="65"/>
      <c r="F161" s="57"/>
    </row>
    <row r="162" spans="1:6" ht="15">
      <c r="A162" s="55"/>
      <c r="B162" s="55" t="s">
        <v>85</v>
      </c>
      <c r="C162" s="55"/>
      <c r="D162" s="65"/>
      <c r="E162" s="65"/>
      <c r="F162" s="57"/>
    </row>
    <row r="163" spans="1:6" ht="15">
      <c r="A163" s="55"/>
      <c r="B163" s="55" t="s">
        <v>100</v>
      </c>
      <c r="C163" s="55"/>
      <c r="D163" s="65"/>
      <c r="E163" s="65"/>
      <c r="F163" s="57"/>
    </row>
    <row r="164" spans="1:6" ht="22.5">
      <c r="A164" s="55"/>
      <c r="B164" s="62" t="s">
        <v>101</v>
      </c>
      <c r="C164" s="55"/>
      <c r="D164" s="65"/>
      <c r="E164" s="65"/>
      <c r="F164" s="57"/>
    </row>
    <row r="165" spans="1:6" ht="15">
      <c r="A165" s="55"/>
      <c r="B165" s="55" t="s">
        <v>102</v>
      </c>
      <c r="C165" s="55"/>
      <c r="D165" s="65"/>
      <c r="E165" s="65"/>
      <c r="F165" s="57"/>
    </row>
    <row r="166" spans="1:6" ht="15">
      <c r="A166" s="55"/>
      <c r="B166" s="55" t="s">
        <v>103</v>
      </c>
      <c r="C166" s="55"/>
      <c r="D166" s="65"/>
      <c r="E166" s="65"/>
      <c r="F166" s="57"/>
    </row>
    <row r="167" spans="1:6" ht="15">
      <c r="A167" s="55"/>
      <c r="B167" s="55" t="s">
        <v>92</v>
      </c>
      <c r="C167" s="55" t="s">
        <v>25</v>
      </c>
      <c r="D167" s="65">
        <v>1</v>
      </c>
      <c r="E167" s="65"/>
      <c r="F167" s="57">
        <f>D167*E167</f>
        <v>0</v>
      </c>
    </row>
    <row r="168" spans="1:6" ht="15">
      <c r="A168" s="55"/>
      <c r="B168" s="55"/>
      <c r="C168" s="55"/>
      <c r="D168" s="65"/>
      <c r="E168" s="65"/>
      <c r="F168" s="57"/>
    </row>
    <row r="169" spans="1:6" ht="15">
      <c r="A169" s="55"/>
      <c r="B169" s="58"/>
      <c r="C169" s="55"/>
      <c r="D169" s="65"/>
      <c r="E169" s="65"/>
      <c r="F169" s="57"/>
    </row>
    <row r="170" spans="1:6" ht="33.75">
      <c r="A170" s="55" t="s">
        <v>66</v>
      </c>
      <c r="B170" s="61" t="s">
        <v>104</v>
      </c>
      <c r="C170" s="55" t="s">
        <v>25</v>
      </c>
      <c r="D170" s="65">
        <v>12</v>
      </c>
      <c r="E170" s="65"/>
      <c r="F170" s="57">
        <f>D170*E170</f>
        <v>0</v>
      </c>
    </row>
    <row r="171" spans="1:6" ht="15">
      <c r="A171" s="55"/>
      <c r="B171" s="55"/>
      <c r="C171" s="55"/>
      <c r="D171" s="65"/>
      <c r="E171" s="65"/>
      <c r="F171" s="57"/>
    </row>
    <row r="172" spans="1:6" ht="15">
      <c r="A172" s="55"/>
      <c r="B172" s="55"/>
      <c r="C172" s="55"/>
      <c r="D172" s="65"/>
      <c r="E172" s="65"/>
      <c r="F172" s="57"/>
    </row>
    <row r="173" spans="1:6" ht="15">
      <c r="A173" s="55" t="s">
        <v>67</v>
      </c>
      <c r="B173" s="63" t="s">
        <v>105</v>
      </c>
      <c r="C173" s="55" t="s">
        <v>25</v>
      </c>
      <c r="D173" s="65">
        <v>1</v>
      </c>
      <c r="E173" s="65"/>
      <c r="F173" s="57">
        <f>D173*E173</f>
        <v>0</v>
      </c>
    </row>
    <row r="174" spans="1:6" ht="15">
      <c r="A174" s="55"/>
      <c r="B174" s="55"/>
      <c r="C174" s="55"/>
      <c r="D174" s="65"/>
      <c r="E174" s="65"/>
      <c r="F174" s="57"/>
    </row>
    <row r="175" spans="1:6" ht="15">
      <c r="A175" s="55"/>
      <c r="B175" s="55"/>
      <c r="C175" s="55"/>
      <c r="D175" s="65"/>
      <c r="E175" s="65"/>
      <c r="F175" s="57"/>
    </row>
    <row r="176" spans="1:6" ht="33.75">
      <c r="A176" s="55" t="s">
        <v>68</v>
      </c>
      <c r="B176" s="61" t="s">
        <v>124</v>
      </c>
      <c r="C176" s="55" t="s">
        <v>25</v>
      </c>
      <c r="D176" s="65">
        <v>3</v>
      </c>
      <c r="E176" s="65"/>
      <c r="F176" s="57">
        <f>D176*E176</f>
        <v>0</v>
      </c>
    </row>
    <row r="177" spans="1:6" ht="15">
      <c r="A177" s="55"/>
      <c r="B177" s="55"/>
      <c r="C177" s="55"/>
      <c r="D177" s="65"/>
      <c r="E177" s="65"/>
      <c r="F177" s="57"/>
    </row>
    <row r="178" spans="1:6" ht="15">
      <c r="A178" s="55"/>
      <c r="B178" s="55"/>
      <c r="C178" s="55"/>
      <c r="D178" s="65"/>
      <c r="E178" s="65"/>
      <c r="F178" s="57"/>
    </row>
    <row r="179" spans="1:6" ht="15">
      <c r="A179" s="55" t="s">
        <v>70</v>
      </c>
      <c r="B179" s="55" t="s">
        <v>125</v>
      </c>
      <c r="C179" s="55" t="s">
        <v>106</v>
      </c>
      <c r="D179" s="65">
        <v>60</v>
      </c>
      <c r="E179" s="65"/>
      <c r="F179" s="57">
        <f>D179*E179</f>
        <v>0</v>
      </c>
    </row>
    <row r="180" spans="1:6" ht="15">
      <c r="A180" s="55"/>
      <c r="B180" s="55"/>
      <c r="C180" s="55"/>
      <c r="D180" s="65"/>
      <c r="E180" s="65"/>
      <c r="F180" s="57"/>
    </row>
    <row r="181" spans="1:6" ht="15">
      <c r="A181" s="55"/>
      <c r="B181" s="55"/>
      <c r="C181" s="55"/>
      <c r="D181" s="65"/>
      <c r="E181" s="65"/>
      <c r="F181" s="57"/>
    </row>
    <row r="182" spans="1:6" ht="15">
      <c r="A182" s="55" t="s">
        <v>71</v>
      </c>
      <c r="B182" s="55" t="s">
        <v>107</v>
      </c>
      <c r="C182" s="55"/>
      <c r="D182" s="65"/>
      <c r="E182" s="65"/>
      <c r="F182" s="57"/>
    </row>
    <row r="183" spans="1:6" ht="15">
      <c r="A183" s="55"/>
      <c r="B183" s="55" t="s">
        <v>108</v>
      </c>
      <c r="C183" s="55" t="s">
        <v>106</v>
      </c>
      <c r="D183" s="65">
        <v>75</v>
      </c>
      <c r="E183" s="65"/>
      <c r="F183" s="57">
        <f>D183*E183</f>
        <v>0</v>
      </c>
    </row>
    <row r="184" spans="1:6" ht="15">
      <c r="A184" s="55"/>
      <c r="B184" s="55"/>
      <c r="C184" s="55"/>
      <c r="D184" s="65"/>
      <c r="E184" s="65"/>
      <c r="F184" s="57"/>
    </row>
    <row r="185" spans="1:6" ht="15">
      <c r="A185" s="55"/>
      <c r="B185" s="55"/>
      <c r="C185" s="55"/>
      <c r="D185" s="65"/>
      <c r="E185" s="65"/>
      <c r="F185" s="57"/>
    </row>
    <row r="186" spans="1:6" ht="15">
      <c r="A186" s="55" t="s">
        <v>72</v>
      </c>
      <c r="B186" s="55" t="s">
        <v>109</v>
      </c>
      <c r="C186" s="55" t="s">
        <v>25</v>
      </c>
      <c r="D186" s="65">
        <v>4</v>
      </c>
      <c r="E186" s="65"/>
      <c r="F186" s="57">
        <f>D186*E186</f>
        <v>0</v>
      </c>
    </row>
    <row r="187" spans="1:6" ht="15">
      <c r="A187" s="55"/>
      <c r="B187" s="55"/>
      <c r="C187" s="55"/>
      <c r="D187" s="65"/>
      <c r="E187" s="65"/>
      <c r="F187" s="57"/>
    </row>
    <row r="188" spans="1:6" ht="15">
      <c r="A188" s="55"/>
      <c r="B188" s="55"/>
      <c r="C188" s="55"/>
      <c r="D188" s="65"/>
      <c r="E188" s="65"/>
      <c r="F188" s="57"/>
    </row>
    <row r="189" spans="1:6" ht="15">
      <c r="A189" s="55" t="s">
        <v>73</v>
      </c>
      <c r="B189" s="55" t="s">
        <v>110</v>
      </c>
      <c r="C189" s="55" t="s">
        <v>25</v>
      </c>
      <c r="D189" s="65">
        <v>12</v>
      </c>
      <c r="E189" s="65"/>
      <c r="F189" s="57">
        <f>D189*E189</f>
        <v>0</v>
      </c>
    </row>
    <row r="190" spans="1:6" ht="15">
      <c r="A190" s="55"/>
      <c r="B190" s="55"/>
      <c r="C190" s="55"/>
      <c r="D190" s="65"/>
      <c r="E190" s="65"/>
      <c r="F190" s="57"/>
    </row>
    <row r="191" spans="1:6" ht="15">
      <c r="A191" s="55"/>
      <c r="B191" s="55"/>
      <c r="C191" s="55"/>
      <c r="D191" s="65"/>
      <c r="E191" s="65"/>
      <c r="F191" s="57"/>
    </row>
    <row r="192" spans="1:6" ht="15">
      <c r="A192" s="55" t="s">
        <v>74</v>
      </c>
      <c r="B192" s="55" t="s">
        <v>111</v>
      </c>
      <c r="C192" s="55" t="s">
        <v>69</v>
      </c>
      <c r="D192" s="65">
        <v>1</v>
      </c>
      <c r="E192" s="65"/>
      <c r="F192" s="57">
        <f>D192*E192</f>
        <v>0</v>
      </c>
    </row>
    <row r="193" spans="1:6" ht="15">
      <c r="A193" s="55"/>
      <c r="B193" s="55"/>
      <c r="C193" s="55"/>
      <c r="D193" s="65"/>
      <c r="E193" s="65"/>
      <c r="F193" s="57"/>
    </row>
    <row r="194" spans="1:6" ht="15">
      <c r="A194" s="55"/>
      <c r="B194" s="55"/>
      <c r="C194" s="55"/>
      <c r="D194" s="65"/>
      <c r="E194" s="65"/>
      <c r="F194" s="57"/>
    </row>
    <row r="195" spans="1:6" ht="15">
      <c r="A195" s="55"/>
      <c r="B195" s="69"/>
      <c r="C195" s="69"/>
      <c r="D195" s="70"/>
      <c r="E195" s="69"/>
      <c r="F195" s="64"/>
    </row>
    <row r="196" spans="1:6" ht="15">
      <c r="A196" s="39"/>
      <c r="B196" s="23" t="s">
        <v>51</v>
      </c>
      <c r="C196" s="13"/>
      <c r="D196" s="30"/>
      <c r="E196" s="30"/>
      <c r="F196" s="68">
        <f>SUM(F92:F195)</f>
        <v>0</v>
      </c>
    </row>
    <row r="197" spans="1:6" ht="15">
      <c r="A197" s="55"/>
      <c r="B197" s="55" t="s">
        <v>112</v>
      </c>
      <c r="C197" s="55"/>
      <c r="D197" s="56"/>
      <c r="E197" s="55"/>
      <c r="F197" s="55"/>
    </row>
    <row r="198" spans="1:6" ht="15">
      <c r="A198" s="55"/>
      <c r="B198" s="61" t="s">
        <v>113</v>
      </c>
      <c r="C198" s="55"/>
      <c r="D198" s="56"/>
      <c r="E198" s="55"/>
      <c r="F198" s="55"/>
    </row>
    <row r="199" spans="1:6" ht="56.25">
      <c r="A199" s="55"/>
      <c r="B199" s="61" t="s">
        <v>114</v>
      </c>
      <c r="C199" s="55"/>
      <c r="D199" s="56"/>
      <c r="E199" s="55"/>
      <c r="F199" s="55"/>
    </row>
    <row r="200" spans="1:6" ht="22.5">
      <c r="A200" s="55"/>
      <c r="B200" s="61" t="s">
        <v>115</v>
      </c>
      <c r="C200" s="55"/>
      <c r="D200" s="56"/>
      <c r="E200" s="55"/>
      <c r="F200" s="55"/>
    </row>
    <row r="201" spans="1:6" ht="15">
      <c r="A201" s="52"/>
      <c r="B201" s="53"/>
      <c r="C201" s="53"/>
      <c r="D201" s="54"/>
      <c r="E201" s="54"/>
      <c r="F201" s="54"/>
    </row>
    <row r="202" spans="1:6" ht="15">
      <c r="A202" s="52"/>
      <c r="B202" s="53"/>
      <c r="C202" s="53"/>
      <c r="D202" s="54"/>
      <c r="E202" s="54"/>
      <c r="F202" s="54"/>
    </row>
    <row r="203" spans="1:6" ht="15">
      <c r="A203" s="52"/>
      <c r="B203" s="53"/>
      <c r="C203" s="53"/>
      <c r="D203" s="54"/>
      <c r="E203" s="54"/>
      <c r="F203" s="54"/>
    </row>
    <row r="204" spans="1:6" ht="15">
      <c r="A204" s="52"/>
      <c r="B204" s="53"/>
      <c r="C204" s="53"/>
      <c r="D204" s="54"/>
      <c r="E204" s="54"/>
      <c r="F204" s="54"/>
    </row>
    <row r="205" spans="1:6" ht="15">
      <c r="A205" s="52"/>
      <c r="B205" s="53"/>
      <c r="C205" s="53"/>
      <c r="D205" s="54"/>
      <c r="E205" s="54"/>
      <c r="F205" s="54"/>
    </row>
    <row r="207" ht="15.75">
      <c r="B207" s="18" t="s">
        <v>9</v>
      </c>
    </row>
    <row r="208" ht="15.75">
      <c r="B208" s="18"/>
    </row>
    <row r="209" ht="15.75">
      <c r="B209" s="18" t="s">
        <v>24</v>
      </c>
    </row>
    <row r="210" ht="15.75">
      <c r="B210" s="18"/>
    </row>
    <row r="211" spans="1:6" ht="15">
      <c r="A211" s="40" t="s">
        <v>37</v>
      </c>
      <c r="B211" s="73" t="s">
        <v>144</v>
      </c>
      <c r="F211" s="33">
        <f>F13</f>
        <v>0</v>
      </c>
    </row>
    <row r="212" spans="1:6" ht="15">
      <c r="A212" s="40" t="s">
        <v>11</v>
      </c>
      <c r="B212" s="25" t="str">
        <f>B16</f>
        <v>ZIDARSKI RADOVI</v>
      </c>
      <c r="C212" s="24"/>
      <c r="D212" s="33"/>
      <c r="E212" s="33"/>
      <c r="F212" s="33">
        <f>F40</f>
        <v>0</v>
      </c>
    </row>
    <row r="213" spans="1:6" ht="15">
      <c r="A213" s="40" t="s">
        <v>13</v>
      </c>
      <c r="B213" s="25" t="str">
        <f>B43</f>
        <v>STOLARSKI   RADOVI - PVC-e STOLARIJA </v>
      </c>
      <c r="C213" s="24"/>
      <c r="D213" s="33"/>
      <c r="E213" s="33"/>
      <c r="F213" s="33">
        <f>F75</f>
        <v>0</v>
      </c>
    </row>
    <row r="214" spans="1:6" ht="15">
      <c r="A214" s="40" t="s">
        <v>22</v>
      </c>
      <c r="B214" s="74" t="str">
        <f>B77</f>
        <v>KERAMIČARSKI  I KAMENARSKI   RADOVI</v>
      </c>
      <c r="C214" s="24"/>
      <c r="D214" s="33"/>
      <c r="E214" s="33"/>
      <c r="F214" s="33">
        <f>F83</f>
        <v>0</v>
      </c>
    </row>
    <row r="215" spans="1:6" ht="15">
      <c r="A215" s="40"/>
      <c r="B215" s="25"/>
      <c r="C215" s="24"/>
      <c r="D215" s="33"/>
      <c r="E215" s="33"/>
      <c r="F215" s="33"/>
    </row>
    <row r="216" spans="1:7" ht="15">
      <c r="A216" s="40"/>
      <c r="B216" s="24"/>
      <c r="C216" s="24"/>
      <c r="D216" s="33"/>
      <c r="E216" s="33"/>
      <c r="F216" s="33"/>
      <c r="G216" s="71"/>
    </row>
    <row r="217" spans="1:6" ht="15.75">
      <c r="A217" s="40"/>
      <c r="B217" s="44" t="s">
        <v>139</v>
      </c>
      <c r="C217" s="24"/>
      <c r="D217" s="33"/>
      <c r="E217" s="33"/>
      <c r="F217" s="33"/>
    </row>
    <row r="218" spans="1:6" ht="15">
      <c r="A218" s="40"/>
      <c r="B218" s="24"/>
      <c r="C218" s="24"/>
      <c r="D218" s="33"/>
      <c r="E218" s="33"/>
      <c r="F218" s="33"/>
    </row>
    <row r="219" spans="1:6" ht="15">
      <c r="A219" s="40" t="s">
        <v>22</v>
      </c>
      <c r="B219" s="24" t="s">
        <v>116</v>
      </c>
      <c r="C219" s="24"/>
      <c r="D219" s="33"/>
      <c r="E219" s="33"/>
      <c r="F219" s="33">
        <f>F196</f>
        <v>0</v>
      </c>
    </row>
    <row r="220" spans="1:6" ht="15">
      <c r="A220" s="40"/>
      <c r="B220" s="24"/>
      <c r="C220" s="24"/>
      <c r="D220" s="33"/>
      <c r="E220" s="33"/>
      <c r="F220" s="33"/>
    </row>
    <row r="221" spans="2:6" ht="15">
      <c r="B221" s="24"/>
      <c r="C221" s="24"/>
      <c r="D221" s="33"/>
      <c r="E221" s="33"/>
      <c r="F221" s="43"/>
    </row>
    <row r="222" spans="2:6" ht="15.75">
      <c r="B222" s="18" t="s">
        <v>10</v>
      </c>
      <c r="C222" s="18"/>
      <c r="D222" s="33"/>
      <c r="E222" s="33"/>
      <c r="F222" s="33">
        <f>SUM(F211:F221)</f>
        <v>0</v>
      </c>
    </row>
    <row r="223" spans="2:6" ht="15.75">
      <c r="B223" s="18" t="s">
        <v>134</v>
      </c>
      <c r="C223" s="18"/>
      <c r="D223" s="33"/>
      <c r="E223" s="33"/>
      <c r="F223" s="33">
        <f>F224-F222</f>
        <v>0</v>
      </c>
    </row>
    <row r="224" spans="2:6" ht="15.75">
      <c r="B224" s="18" t="s">
        <v>135</v>
      </c>
      <c r="F224" s="33">
        <f>F222*1.25</f>
        <v>0</v>
      </c>
    </row>
    <row r="225" spans="2:6" ht="15.75">
      <c r="B225" s="18"/>
      <c r="F225" s="33"/>
    </row>
    <row r="226" spans="2:6" ht="15.75">
      <c r="B226" s="18"/>
      <c r="F226" s="33"/>
    </row>
    <row r="227" ht="15.75">
      <c r="B227" s="18"/>
    </row>
    <row r="228" ht="15">
      <c r="F228" s="35"/>
    </row>
    <row r="229" ht="15">
      <c r="F229" s="35"/>
    </row>
    <row r="230" ht="15">
      <c r="F230" s="35"/>
    </row>
    <row r="231" ht="15">
      <c r="F231" s="35"/>
    </row>
    <row r="232" ht="15">
      <c r="F232" s="35"/>
    </row>
    <row r="233" ht="15">
      <c r="F233" s="35"/>
    </row>
    <row r="234" ht="15">
      <c r="F234" s="35"/>
    </row>
    <row r="235" spans="2:6" ht="15">
      <c r="B235" s="34"/>
      <c r="F235" s="35"/>
    </row>
    <row r="236" spans="2:6" ht="15">
      <c r="B236" s="34"/>
      <c r="F236" s="35"/>
    </row>
    <row r="237" spans="2:6" ht="15">
      <c r="B237" s="34"/>
      <c r="F237" s="35"/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&amp;LObjekat : 
Vatrogasni dom - Kljaci &amp;RDizain-ing d.o.o.
Drniš</oddHeader>
    <oddFooter xml:space="preserve">&amp;LProjektant : 
Kamel Shihabi d.i.a. </oddFooter>
  </headerFooter>
  <rowBreaks count="2" manualBreakCount="2">
    <brk id="14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Čirjak,dipl.ing.građ.</dc:creator>
  <cp:keywords/>
  <dc:description/>
  <cp:lastModifiedBy>Novi2</cp:lastModifiedBy>
  <cp:lastPrinted>2021-09-27T05:28:56Z</cp:lastPrinted>
  <dcterms:created xsi:type="dcterms:W3CDTF">1997-10-03T20:10:35Z</dcterms:created>
  <dcterms:modified xsi:type="dcterms:W3CDTF">2021-10-08T11:49:38Z</dcterms:modified>
  <cp:category/>
  <cp:version/>
  <cp:contentType/>
  <cp:contentStatus/>
</cp:coreProperties>
</file>