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Novi2\Desktop\Javna rasvjeta ponovljeni postupak\"/>
    </mc:Choice>
  </mc:AlternateContent>
  <xr:revisionPtr revIDLastSave="0" documentId="13_ncr:1_{E9D00495-39E3-48CF-8CAD-1F217F7D25FB}" xr6:coauthVersionLast="47" xr6:coauthVersionMax="47" xr10:uidLastSave="{00000000-0000-0000-0000-000000000000}"/>
  <bookViews>
    <workbookView xWindow="-120" yWindow="-120" windowWidth="25440" windowHeight="15390" tabRatio="826" activeTab="1" xr2:uid="{00000000-000D-0000-FFFF-FFFF00000000}"/>
  </bookViews>
  <sheets>
    <sheet name="Naslovnica" sheetId="5" r:id="rId1"/>
    <sheet name="Modernizacija JR Ružić - 2 FAZA" sheetId="4" r:id="rId2"/>
  </sheets>
  <definedNames>
    <definedName name="Elektromontazni_2008">#REF!</definedName>
    <definedName name="Gradjevinski_2008">#REF!</definedName>
    <definedName name="_xlnm.Print_Titles" localSheetId="1">'Modernizacija JR Ružić - 2 FAZA'!$6:$6</definedName>
    <definedName name="_xlnm.Print_Area" localSheetId="1">'Modernizacija JR Ružić - 2 FAZA'!$A$1:$F$65</definedName>
  </definedNames>
  <calcPr calcId="191029"/>
</workbook>
</file>

<file path=xl/calcChain.xml><?xml version="1.0" encoding="utf-8"?>
<calcChain xmlns="http://schemas.openxmlformats.org/spreadsheetml/2006/main">
  <c r="F26" i="4" l="1"/>
  <c r="F31" i="4" l="1"/>
  <c r="F41" i="4" l="1"/>
  <c r="F51" i="4"/>
  <c r="F45" i="4"/>
  <c r="F47" i="4" l="1"/>
  <c r="F43" i="4" l="1"/>
  <c r="F33" i="4" l="1"/>
  <c r="F35" i="4" l="1"/>
  <c r="F37" i="4" s="1"/>
  <c r="F49" i="4"/>
  <c r="F52" i="4" s="1"/>
  <c r="F58" i="4" s="1"/>
  <c r="F57" i="4" l="1"/>
  <c r="F60" i="4" s="1"/>
  <c r="F61" i="4" l="1"/>
  <c r="F64" i="4" s="1"/>
</calcChain>
</file>

<file path=xl/sharedStrings.xml><?xml version="1.0" encoding="utf-8"?>
<sst xmlns="http://schemas.openxmlformats.org/spreadsheetml/2006/main" count="78" uniqueCount="68">
  <si>
    <t>kom</t>
  </si>
  <si>
    <t>m</t>
  </si>
  <si>
    <t>Red. broj</t>
  </si>
  <si>
    <t>Opis radova</t>
  </si>
  <si>
    <t>Jed. mj.</t>
  </si>
  <si>
    <t>Koli-čina</t>
  </si>
  <si>
    <t>SVEUKUPNO:</t>
  </si>
  <si>
    <t xml:space="preserve">PDV 25%: </t>
  </si>
  <si>
    <t xml:space="preserve">Jed. cijena </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</si>
  <si>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</si>
  <si>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</si>
  <si>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</si>
  <si>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</si>
  <si>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</si>
  <si>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</si>
  <si>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</si>
  <si>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</si>
  <si>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</si>
  <si>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</si>
  <si>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</si>
  <si>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</si>
  <si>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</si>
  <si>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</si>
  <si>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</si>
  <si>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</si>
  <si>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</si>
  <si>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</si>
  <si>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</si>
  <si>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</si>
  <si>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</si>
  <si>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</si>
  <si>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</si>
  <si>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</si>
  <si>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r>
      <t xml:space="preserve">LUCENTE </t>
    </r>
    <r>
      <rPr>
        <sz val="24"/>
        <rFont val="High Tower Text"/>
        <family val="1"/>
      </rPr>
      <t>d.o.o.</t>
    </r>
  </si>
  <si>
    <t>Marina Studina 37, Kaštel Novi, mob:+385 98 509 986</t>
  </si>
  <si>
    <t xml:space="preserve">
</t>
  </si>
  <si>
    <t>GRAĐEVINA:</t>
  </si>
  <si>
    <t>INVESTITOR:</t>
  </si>
  <si>
    <t>DIREKTOR:</t>
  </si>
  <si>
    <t>DATUM:</t>
  </si>
  <si>
    <t xml:space="preserve"> TROŠKOVNIK IZRADIO:</t>
  </si>
  <si>
    <t>Koordinacija sa HEP ODS d.o.o. Elektrom Šibenik radi iskapčanja NN mreže radi ugradnje svjetiljaka na stupove NN mreže</t>
  </si>
  <si>
    <t xml:space="preserve">Nabava i prijevoz  kraka javne rasvjete dužine 700 mm za ugradnju na betonske i drvene stupove. </t>
  </si>
  <si>
    <t xml:space="preserve">Kabel PP00-Y 3x1,5 mm2 </t>
  </si>
  <si>
    <t>OPĆINA RUŽIĆ</t>
  </si>
  <si>
    <t>Put kroz Gradac 25, 22322 Ružić</t>
  </si>
  <si>
    <t>OIB 66249930068</t>
  </si>
  <si>
    <t>Izmještanje postojećih krakova javne rasvjete i montaža na drugu lokaciju</t>
  </si>
  <si>
    <t>Ugradnja kraka javne rasvjete na betonski /drveni stup</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</si>
  <si>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</si>
  <si>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HRN EN 13201-2:2016 za karakteristični profil ceste</t>
  </si>
  <si>
    <t>Naručitelj zadržava pravo provjere svjetlotehničkih parametara svjetiljki prema normi</t>
  </si>
  <si>
    <t>Izrada spoja na postojeći SKS kabel s dvije kompresione 
odvojne stezaljke za probijanje izolacije tipa EP35‐13 2,5‐
35/1,5‐6 mm2 i kabela tipa PP00‐y 2x2,5 mm2 (1,5 m po 
svjetiljci)</t>
  </si>
  <si>
    <t xml:space="preserve">-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 </t>
  </si>
  <si>
    <t>TROŠKOVNIK</t>
  </si>
  <si>
    <t>Ugradnja svjetiljke na ugrađenu konzolu na betonskom/drvenom stupu visine 6-8 m, sa ožičenjem i spajanjem do pune funkcionalnosti (spajanje otcjepnih stezaljki i kabela)</t>
  </si>
  <si>
    <t>Kaštel Novi, srpanj 2023.</t>
  </si>
  <si>
    <t>Sustav javne rasvjete na području Općine Ružić</t>
  </si>
  <si>
    <t>Joško Radić, dipl.ing.el.</t>
  </si>
  <si>
    <t>€</t>
  </si>
  <si>
    <t>Iznos (€)</t>
  </si>
  <si>
    <t>Odspajanje i demontaža postojeće svjetiljke na betonskim i drvenim  stupovima NN mreže HEP-a. U stavci uračunati prijevoz demontirane svjetiljke na skladište investitora</t>
  </si>
  <si>
    <t xml:space="preserve">Naručitelj ima mogućnost zatražiti  dostavu uzoraka za svaki tip/model svjetiljke koje nudi ponuditelj (Naručitelj ju vraća nakon završetka postupka javne nabave). 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                                                                                                                                                   </t>
  </si>
  <si>
    <t>Ponuditelj je za nuđene svjetiljke dužan dostaviti reference za Republiku Hrvatsku.</t>
  </si>
  <si>
    <t xml:space="preserve">Nabava i prijevoz cestovne svjetiljke (nerazvrstana cesta, širina ceste do 4 m, razmak stupova prosječno 35m, visina stupa 6-8m, udaljenost svjetiljke od ceste je prosječno  1m) slijedećih karakteristika:
- Kućište izrađeno od aluminija tlačno lijevanog otpornog na koroziju. Nije dozvoljeno aktivno hlađenje (ventilatori)  unutar svjetiljke. Otvaranje svjetiljke bez dodatnog alata. Sigurnosni automatski prekidač za dovođenje svjetiljke u beznaponsko stanje pri otvaranju kućišta.  Svjetiljka je dizajnirana za rad u području tipičnih ambijentalnih temperatura od -25°C do +50°C. 
- nazivna snaga svjetiljke max 31W , nazivini svjetlosni tok min 4000 lm, energetska efikasnost svjetiljke min 128 lm/W , cosphi≥0,95 
- optika asimetrična, izvedba sa sistemom leća, pokrov od kaljenog stakla, debljine min. 5mm, programabilni elektronički modul za regulaciju svjetlostaja
- korelirana temperatura nijanse bijelog svjetla (CCT): max. 3000 K
- ULOR: max 0% (FULL CUT-OFF svojstvo)
- faktor uzvrata boje: min CRI 70
- stupanj zaštite min  IP66, IK09
- životni vijek minimalno 100.000 sati pri 80% svjetlosnog toka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</si>
  <si>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II. faze modrenizacije javne rasvjete Općine Ružić - nizinska naselja - ponovljeni postupak</t>
  </si>
  <si>
    <t>II. faze modernizacije javne rasvjete Općine Ružić - nizinska naselja - ponovljeni postupak</t>
  </si>
  <si>
    <t>Programiranje elektroničkog modula svjetiljke  za svjetlostaj u vremenskom periodu od ponoći(0.00h) do svitanja. Mjerenje svjetlotehnike, ispitivanje instalacije i izrada protokola. Mjerenje otpora izolacije strujnih krugova. Obračun komplet za 270 kom svjetiljki.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</si>
</sst>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
      <sz val="8"/>
      <color theme="1"/>
      <name val="Arial Unicode MS"/>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3" fillId="0" borderId="0"/>
  </cellStyleXfs>
  <cellXfs count="111">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8" fillId="0" borderId="0" xfId="0" applyFont="1">
      <alignment wrapText="1"/>
    </xf>
    <xf numFmtId="0" fontId="9" fillId="0" borderId="0" xfId="0" applyFont="1">
      <alignment wrapText="1"/>
    </xf>
    <xf numFmtId="4" fontId="8" fillId="0" borderId="0" xfId="0" applyNumberFormat="1" applyFont="1">
      <alignment wrapText="1"/>
    </xf>
    <xf numFmtId="0" fontId="8" fillId="0" borderId="5" xfId="0" applyFont="1" applyBorder="1">
      <alignment wrapText="1"/>
    </xf>
    <xf numFmtId="4" fontId="8" fillId="0" borderId="5" xfId="0" applyNumberFormat="1" applyFont="1" applyBorder="1">
      <alignment wrapText="1"/>
    </xf>
    <xf numFmtId="4" fontId="10" fillId="0" borderId="0" xfId="0" applyNumberFormat="1" applyFont="1" applyAlignment="1">
      <alignment horizontal="right" wrapText="1"/>
    </xf>
    <xf numFmtId="0" fontId="12"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2" fillId="0" borderId="9" xfId="0" applyFont="1" applyBorder="1" applyAlignment="1"/>
    <xf numFmtId="0" fontId="12" fillId="0" borderId="9" xfId="0" applyFont="1" applyBorder="1" applyAlignment="1">
      <alignment horizontal="center" vertical="center"/>
    </xf>
    <xf numFmtId="0" fontId="12" fillId="0" borderId="6" xfId="0" applyFont="1" applyBorder="1" applyAlignment="1"/>
    <xf numFmtId="0" fontId="10" fillId="0" borderId="0" xfId="0" applyFont="1" applyAlignment="1">
      <alignment horizontal="right" wrapText="1"/>
    </xf>
    <xf numFmtId="0" fontId="0" fillId="0" borderId="0" xfId="0" applyAlignment="1"/>
    <xf numFmtId="0" fontId="14" fillId="0" borderId="0" xfId="0" applyFont="1" applyAlignment="1">
      <alignment vertical="top"/>
    </xf>
    <xf numFmtId="0" fontId="15" fillId="0" borderId="0" xfId="0" applyFont="1" applyAlignment="1">
      <alignment vertical="center"/>
    </xf>
    <xf numFmtId="0" fontId="1" fillId="0" borderId="0" xfId="0" applyFont="1" applyAlignment="1"/>
    <xf numFmtId="0" fontId="1" fillId="0" borderId="0" xfId="0" applyFont="1" applyAlignment="1">
      <alignment horizontal="right"/>
    </xf>
    <xf numFmtId="0" fontId="14"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horizontal="left"/>
    </xf>
    <xf numFmtId="0" fontId="18" fillId="0" borderId="0" xfId="0" applyFont="1" applyAlignment="1">
      <alignment horizontal="center"/>
    </xf>
    <xf numFmtId="0" fontId="1" fillId="0" borderId="0" xfId="0" applyFont="1" applyAlignment="1">
      <alignment horizontal="center"/>
    </xf>
    <xf numFmtId="0" fontId="19" fillId="0" borderId="0" xfId="0" applyFont="1" applyAlignment="1"/>
    <xf numFmtId="0" fontId="21" fillId="0" borderId="0" xfId="0" applyFont="1" applyAlignment="1"/>
    <xf numFmtId="0" fontId="21" fillId="0" borderId="0" xfId="0" applyFont="1">
      <alignment wrapText="1"/>
    </xf>
    <xf numFmtId="0" fontId="22" fillId="0" borderId="0" xfId="0" applyFont="1" applyAlignment="1"/>
    <xf numFmtId="0" fontId="20" fillId="0" borderId="0" xfId="0" applyFont="1" applyAlignment="1">
      <alignment horizontal="left" wrapText="1"/>
    </xf>
    <xf numFmtId="0" fontId="23" fillId="0" borderId="0" xfId="0" applyFont="1" applyAlignment="1">
      <alignment horizontal="center"/>
    </xf>
    <xf numFmtId="0" fontId="0" fillId="0" borderId="0" xfId="0" applyAlignment="1">
      <alignment horizontal="center"/>
    </xf>
    <xf numFmtId="0" fontId="14" fillId="0" borderId="0" xfId="0" applyFont="1" applyAlignment="1">
      <alignment horizontal="justify" vertical="center"/>
    </xf>
    <xf numFmtId="0" fontId="14" fillId="0" borderId="0" xfId="0" applyFont="1" applyAlignment="1">
      <alignment horizontal="right" vertical="center"/>
    </xf>
    <xf numFmtId="0" fontId="26" fillId="0" borderId="0" xfId="0" applyFont="1" applyAlignment="1"/>
    <xf numFmtId="0" fontId="26" fillId="0" borderId="0" xfId="0" applyFont="1" applyAlignment="1">
      <alignment horizontal="center"/>
    </xf>
    <xf numFmtId="0" fontId="27" fillId="0" borderId="0" xfId="0" applyFont="1" applyAlignment="1"/>
    <xf numFmtId="0" fontId="28" fillId="0" borderId="0" xfId="0" applyFont="1" applyAlignment="1"/>
    <xf numFmtId="0" fontId="29" fillId="0" borderId="0" xfId="0" applyFont="1" applyAlignment="1"/>
    <xf numFmtId="0" fontId="30" fillId="0" borderId="0" xfId="0" applyFont="1" applyAlignment="1"/>
    <xf numFmtId="0" fontId="30" fillId="0" borderId="0" xfId="0" applyFont="1" applyAlignment="1">
      <alignment horizontal="center"/>
    </xf>
    <xf numFmtId="0" fontId="31" fillId="0" borderId="0" xfId="0" applyFont="1">
      <alignment wrapText="1"/>
    </xf>
    <xf numFmtId="0" fontId="33" fillId="0" borderId="9" xfId="0" quotePrefix="1" applyFont="1" applyBorder="1" applyAlignment="1">
      <alignment vertical="top"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4"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6" fillId="0" borderId="9" xfId="0" applyFont="1" applyBorder="1" applyAlignment="1" applyProtection="1">
      <alignment horizontal="left" vertical="center" wrapText="1"/>
      <protection hidden="1"/>
    </xf>
    <xf numFmtId="0" fontId="36" fillId="0" borderId="6" xfId="0" applyFont="1" applyBorder="1" applyAlignment="1" applyProtection="1">
      <alignment horizontal="left" vertical="center" wrapText="1"/>
      <protection hidden="1"/>
    </xf>
    <xf numFmtId="0" fontId="8" fillId="0" borderId="0" xfId="0" applyFont="1" applyAlignment="1">
      <alignment horizontal="right" wrapText="1"/>
    </xf>
    <xf numFmtId="0" fontId="8" fillId="0" borderId="11" xfId="0" applyFont="1" applyBorder="1">
      <alignment wrapText="1"/>
    </xf>
    <xf numFmtId="4" fontId="8" fillId="0" borderId="11" xfId="0" applyNumberFormat="1" applyFont="1" applyBorder="1">
      <alignment wrapText="1"/>
    </xf>
    <xf numFmtId="0" fontId="37" fillId="0" borderId="9" xfId="0" quotePrefix="1" applyFont="1" applyBorder="1" applyAlignment="1">
      <alignment vertical="top" wrapText="1"/>
    </xf>
    <xf numFmtId="0" fontId="37" fillId="0" borderId="6" xfId="0" quotePrefix="1" applyFont="1" applyBorder="1">
      <alignment wrapText="1"/>
    </xf>
    <xf numFmtId="0" fontId="20" fillId="0" borderId="0" xfId="0" applyFont="1" applyAlignment="1">
      <alignment horizontal="left" vertical="top" wrapText="1"/>
    </xf>
    <xf numFmtId="0" fontId="30" fillId="0" borderId="0" xfId="0" applyFont="1" applyAlignment="1"/>
    <xf numFmtId="0" fontId="32" fillId="0" borderId="0" xfId="0" applyFont="1" applyAlignment="1"/>
    <xf numFmtId="0" fontId="23" fillId="0" borderId="0" xfId="0" applyFont="1" applyAlignment="1">
      <alignment horizontal="center"/>
    </xf>
    <xf numFmtId="0" fontId="0" fillId="0" borderId="0" xfId="0" applyAlignment="1"/>
    <xf numFmtId="0" fontId="24" fillId="0" borderId="0" xfId="0" applyFont="1" applyAlignment="1">
      <alignment horizontal="center" wrapText="1"/>
    </xf>
    <xf numFmtId="0" fontId="25" fillId="0" borderId="0" xfId="0" applyFont="1">
      <alignment wrapText="1"/>
    </xf>
    <xf numFmtId="0" fontId="10"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36" fillId="0" borderId="8" xfId="0" applyNumberFormat="1" applyFont="1" applyBorder="1" applyAlignment="1">
      <alignment horizontal="center" vertical="center" wrapText="1"/>
    </xf>
    <xf numFmtId="1" fontId="36" fillId="0" borderId="9"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0" fontId="36" fillId="0" borderId="8" xfId="0" applyFont="1" applyBorder="1" applyAlignment="1" applyProtection="1">
      <alignment horizontal="center" vertical="center" wrapText="1"/>
      <protection hidden="1"/>
    </xf>
    <xf numFmtId="0" fontId="36" fillId="0" borderId="9"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164" fontId="36" fillId="0" borderId="8" xfId="0" applyNumberFormat="1" applyFont="1" applyBorder="1" applyAlignment="1">
      <alignment horizontal="center" vertical="center" wrapText="1"/>
    </xf>
    <xf numFmtId="164" fontId="36" fillId="0" borderId="9" xfId="0" applyNumberFormat="1" applyFont="1" applyBorder="1" applyAlignment="1">
      <alignment horizontal="center" vertical="center" wrapText="1"/>
    </xf>
    <xf numFmtId="164" fontId="36" fillId="0" borderId="6" xfId="0" applyNumberFormat="1" applyFont="1" applyBorder="1" applyAlignment="1">
      <alignment horizontal="center" vertical="center" wrapText="1"/>
    </xf>
    <xf numFmtId="4" fontId="36" fillId="0" borderId="8" xfId="0" applyNumberFormat="1" applyFont="1" applyBorder="1" applyAlignment="1" applyProtection="1">
      <alignment horizontal="center" vertical="center" wrapText="1"/>
      <protection hidden="1"/>
    </xf>
    <xf numFmtId="4" fontId="36" fillId="0" borderId="9" xfId="0" applyNumberFormat="1" applyFont="1" applyBorder="1" applyAlignment="1" applyProtection="1">
      <alignment horizontal="center" vertical="center" wrapText="1"/>
      <protection hidden="1"/>
    </xf>
    <xf numFmtId="4" fontId="36"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topLeftCell="A22" zoomScaleNormal="100" workbookViewId="0">
      <selection activeCell="J29" sqref="J29"/>
    </sheetView>
  </sheetViews>
  <sheetFormatPr defaultRowHeight="12.75"/>
  <cols>
    <col min="2" max="2" width="18" customWidth="1"/>
  </cols>
  <sheetData>
    <row r="1" spans="1:8">
      <c r="A1" s="49"/>
      <c r="B1" s="49"/>
      <c r="C1" s="49"/>
      <c r="D1" s="49"/>
      <c r="E1" s="49"/>
      <c r="F1" s="49"/>
      <c r="G1" s="49"/>
    </row>
    <row r="2" spans="1:8">
      <c r="A2" s="49"/>
      <c r="B2" s="49"/>
      <c r="C2" s="49"/>
      <c r="D2" s="49"/>
      <c r="E2" s="49"/>
      <c r="F2" s="49"/>
      <c r="G2" s="49"/>
    </row>
    <row r="3" spans="1:8" ht="30.75">
      <c r="A3" s="50"/>
      <c r="B3" s="51" t="s">
        <v>33</v>
      </c>
      <c r="C3" s="52"/>
      <c r="D3" s="53"/>
      <c r="E3" s="54"/>
      <c r="F3" s="54"/>
      <c r="G3" s="55"/>
    </row>
    <row r="4" spans="1:8" ht="15">
      <c r="A4" s="50"/>
      <c r="B4" s="56" t="s">
        <v>34</v>
      </c>
      <c r="C4" s="52"/>
      <c r="D4" s="53"/>
      <c r="E4" s="54"/>
      <c r="F4" s="54"/>
      <c r="G4" s="55"/>
    </row>
    <row r="5" spans="1:8" ht="26.25">
      <c r="A5" s="50"/>
      <c r="B5" s="57"/>
      <c r="C5" s="52"/>
      <c r="D5" s="53"/>
      <c r="E5" s="54"/>
      <c r="F5" s="54"/>
      <c r="G5" s="55"/>
    </row>
    <row r="6" spans="1:8" ht="25.5">
      <c r="A6" s="50"/>
      <c r="B6" s="2" t="s">
        <v>35</v>
      </c>
      <c r="C6" s="52"/>
      <c r="D6" s="52"/>
      <c r="E6" s="52"/>
      <c r="F6" s="58"/>
      <c r="G6" s="52"/>
    </row>
    <row r="7" spans="1:8" ht="14.25">
      <c r="A7" s="50"/>
      <c r="B7" s="59"/>
      <c r="C7" s="88"/>
      <c r="D7" s="88"/>
      <c r="E7" s="88"/>
      <c r="F7" s="88"/>
      <c r="G7" s="60"/>
    </row>
    <row r="8" spans="1:8">
      <c r="A8" s="50"/>
      <c r="B8" s="52"/>
      <c r="C8" s="88"/>
      <c r="D8" s="88"/>
      <c r="E8" s="88"/>
      <c r="F8" s="88"/>
      <c r="G8" s="61"/>
    </row>
    <row r="9" spans="1:8" ht="14.25">
      <c r="A9" s="50"/>
      <c r="B9" s="59"/>
      <c r="C9" s="88"/>
      <c r="D9" s="88"/>
      <c r="E9" s="88"/>
      <c r="F9" s="88"/>
      <c r="G9" s="62"/>
    </row>
    <row r="10" spans="1:8" ht="15">
      <c r="A10" s="50"/>
      <c r="B10" s="59"/>
      <c r="C10" s="63"/>
      <c r="D10" s="63"/>
      <c r="E10" s="63"/>
      <c r="F10" s="63"/>
      <c r="G10" s="62"/>
    </row>
    <row r="11" spans="1:8" ht="15">
      <c r="A11" s="50"/>
      <c r="B11" s="59"/>
      <c r="C11" s="63"/>
      <c r="D11" s="63"/>
      <c r="E11" s="63"/>
      <c r="F11" s="63"/>
      <c r="G11" s="62"/>
    </row>
    <row r="12" spans="1:8" ht="15.75">
      <c r="A12" s="50"/>
      <c r="B12" s="72" t="s">
        <v>37</v>
      </c>
      <c r="C12" s="73" t="s">
        <v>44</v>
      </c>
      <c r="D12" s="73"/>
      <c r="E12" s="74"/>
      <c r="F12" s="73"/>
      <c r="G12" s="73"/>
      <c r="H12" s="75"/>
    </row>
    <row r="13" spans="1:8" ht="15.75">
      <c r="A13" s="50"/>
      <c r="B13" s="72"/>
      <c r="C13" s="73" t="s">
        <v>45</v>
      </c>
      <c r="D13" s="73"/>
      <c r="E13" s="74"/>
      <c r="F13" s="73"/>
      <c r="G13" s="73"/>
      <c r="H13" s="75"/>
    </row>
    <row r="14" spans="1:8" ht="15.75">
      <c r="A14" s="50"/>
      <c r="B14" s="72"/>
      <c r="C14" s="73" t="s">
        <v>46</v>
      </c>
      <c r="D14" s="73"/>
      <c r="E14" s="74"/>
      <c r="F14" s="73"/>
      <c r="G14" s="73"/>
      <c r="H14" s="75"/>
    </row>
    <row r="15" spans="1:8" ht="15.75">
      <c r="A15" s="50"/>
      <c r="B15" s="72"/>
      <c r="C15" s="89"/>
      <c r="D15" s="90"/>
      <c r="E15" s="90"/>
      <c r="F15" s="90"/>
      <c r="G15" s="90"/>
      <c r="H15" s="75"/>
    </row>
    <row r="16" spans="1:8" ht="15.75">
      <c r="A16" s="50"/>
      <c r="B16" s="72" t="s">
        <v>36</v>
      </c>
      <c r="C16" s="89" t="s">
        <v>57</v>
      </c>
      <c r="D16" s="90"/>
      <c r="E16" s="90"/>
      <c r="F16" s="90"/>
      <c r="G16" s="90"/>
      <c r="H16" s="75"/>
    </row>
    <row r="17" spans="1:7">
      <c r="A17" s="50"/>
      <c r="B17" s="52"/>
      <c r="C17" s="52"/>
      <c r="D17" s="52"/>
      <c r="E17" s="52"/>
      <c r="F17" s="58"/>
      <c r="G17" s="52"/>
    </row>
    <row r="18" spans="1:7">
      <c r="A18" s="50"/>
      <c r="B18" s="52"/>
      <c r="C18" s="52"/>
      <c r="D18" s="52"/>
      <c r="E18" s="52"/>
      <c r="F18" s="58"/>
      <c r="G18" s="52"/>
    </row>
    <row r="19" spans="1:7">
      <c r="A19" s="50"/>
      <c r="B19" s="52"/>
      <c r="C19" s="52"/>
      <c r="D19" s="52"/>
      <c r="E19" s="52"/>
      <c r="F19" s="58"/>
      <c r="G19" s="52"/>
    </row>
    <row r="20" spans="1:7">
      <c r="A20" s="50"/>
      <c r="B20" s="52"/>
      <c r="C20" s="52"/>
      <c r="D20" s="52"/>
      <c r="E20" s="52"/>
      <c r="F20" s="58"/>
      <c r="G20" s="52"/>
    </row>
    <row r="21" spans="1:7">
      <c r="A21" s="50"/>
      <c r="B21" s="52"/>
      <c r="C21" s="52"/>
      <c r="D21" s="52"/>
      <c r="E21" s="52"/>
      <c r="F21" s="58"/>
      <c r="G21" s="52"/>
    </row>
    <row r="22" spans="1:7" ht="22.5">
      <c r="A22" s="91" t="s">
        <v>54</v>
      </c>
      <c r="B22" s="92"/>
      <c r="C22" s="92"/>
      <c r="D22" s="92"/>
      <c r="E22" s="92"/>
      <c r="F22" s="92"/>
      <c r="G22" s="92"/>
    </row>
    <row r="23" spans="1:7" ht="22.5">
      <c r="A23" s="64"/>
      <c r="B23" s="49"/>
      <c r="C23" s="49"/>
      <c r="D23" s="49"/>
      <c r="E23" s="49"/>
      <c r="F23" s="65"/>
      <c r="G23" s="49"/>
    </row>
    <row r="24" spans="1:7" ht="32.25" customHeight="1">
      <c r="A24" s="93" t="s">
        <v>66</v>
      </c>
      <c r="B24" s="94"/>
      <c r="C24" s="94"/>
      <c r="D24" s="94"/>
      <c r="E24" s="94"/>
      <c r="F24" s="94"/>
      <c r="G24" s="94"/>
    </row>
    <row r="25" spans="1:7">
      <c r="A25" s="50"/>
      <c r="B25" s="52"/>
      <c r="C25" s="52"/>
      <c r="D25" s="52"/>
      <c r="E25" s="52"/>
      <c r="F25" s="58"/>
      <c r="G25" s="52"/>
    </row>
    <row r="26" spans="1:7">
      <c r="A26" s="50"/>
      <c r="B26" s="52"/>
      <c r="C26" s="52"/>
      <c r="D26" s="52"/>
      <c r="E26" s="52"/>
      <c r="F26" s="58"/>
      <c r="G26" s="52"/>
    </row>
    <row r="27" spans="1:7">
      <c r="A27" s="50"/>
      <c r="B27" s="52"/>
      <c r="C27" s="52"/>
      <c r="D27" s="52"/>
      <c r="E27" s="52"/>
      <c r="F27" s="58"/>
      <c r="G27" s="52"/>
    </row>
    <row r="28" spans="1:7">
      <c r="A28" s="50"/>
      <c r="B28" s="52"/>
      <c r="C28" s="52"/>
      <c r="D28" s="52"/>
      <c r="E28" s="52"/>
      <c r="F28" s="58"/>
      <c r="G28" s="52"/>
    </row>
    <row r="29" spans="1:7">
      <c r="A29" s="50"/>
      <c r="B29" s="52"/>
      <c r="C29" s="52"/>
      <c r="D29" s="52"/>
      <c r="E29" s="52"/>
      <c r="F29" s="58"/>
      <c r="G29" s="52"/>
    </row>
    <row r="30" spans="1:7">
      <c r="A30" s="50"/>
      <c r="B30" s="52"/>
      <c r="C30" s="52"/>
      <c r="D30" s="52"/>
      <c r="E30" s="52"/>
      <c r="F30" s="58"/>
      <c r="G30" s="52"/>
    </row>
    <row r="31" spans="1:7">
      <c r="A31" s="50"/>
      <c r="B31" s="52"/>
      <c r="C31" s="52"/>
      <c r="D31" s="52"/>
      <c r="E31" s="52"/>
      <c r="F31" s="58"/>
      <c r="G31" s="52"/>
    </row>
    <row r="32" spans="1:7">
      <c r="A32" s="50"/>
      <c r="B32" s="52"/>
      <c r="C32" s="52"/>
      <c r="D32" s="52"/>
      <c r="E32" s="52"/>
      <c r="F32" s="58"/>
      <c r="G32" s="52"/>
    </row>
    <row r="33" spans="1:7">
      <c r="A33" s="50"/>
      <c r="B33" s="52"/>
      <c r="C33" s="52"/>
      <c r="D33" s="52"/>
      <c r="E33" s="52"/>
      <c r="F33" s="58"/>
      <c r="G33" s="52"/>
    </row>
    <row r="34" spans="1:7">
      <c r="A34" s="50"/>
      <c r="B34" s="52"/>
      <c r="C34" s="52"/>
      <c r="D34" s="52"/>
      <c r="E34" s="52"/>
      <c r="F34" s="58"/>
      <c r="G34" s="52"/>
    </row>
    <row r="35" spans="1:7">
      <c r="A35" s="50"/>
      <c r="B35" s="52"/>
      <c r="C35" s="52"/>
      <c r="D35" s="52"/>
      <c r="E35" s="52"/>
      <c r="F35" s="58"/>
      <c r="G35" s="52"/>
    </row>
    <row r="36" spans="1:7">
      <c r="A36" s="50"/>
      <c r="B36" s="66"/>
      <c r="C36" s="55"/>
      <c r="D36" s="67"/>
      <c r="E36" s="54"/>
      <c r="F36" s="54"/>
      <c r="G36" s="55"/>
    </row>
    <row r="37" spans="1:7">
      <c r="A37" s="50"/>
      <c r="B37" s="52"/>
      <c r="C37" s="52"/>
      <c r="D37" s="52"/>
      <c r="E37" s="52"/>
      <c r="F37" s="58"/>
      <c r="G37" s="52"/>
    </row>
    <row r="38" spans="1:7" ht="15.75">
      <c r="A38" s="50"/>
      <c r="B38" s="68"/>
      <c r="C38" s="68"/>
      <c r="D38" s="68"/>
      <c r="E38" s="68"/>
      <c r="F38" s="69"/>
      <c r="G38" s="68"/>
    </row>
    <row r="39" spans="1:7" ht="15.75">
      <c r="A39" s="50"/>
      <c r="B39" s="59" t="s">
        <v>40</v>
      </c>
      <c r="C39" s="68"/>
      <c r="D39" s="68"/>
      <c r="E39" s="68"/>
      <c r="F39" s="69"/>
      <c r="G39" s="68"/>
    </row>
    <row r="40" spans="1:7" ht="15.75">
      <c r="A40" s="50"/>
      <c r="B40" s="71" t="s">
        <v>58</v>
      </c>
      <c r="C40" s="68"/>
      <c r="D40" s="68"/>
      <c r="E40" s="68"/>
      <c r="F40" s="69"/>
      <c r="G40" s="68"/>
    </row>
    <row r="41" spans="1:7" ht="15.75">
      <c r="A41" s="50"/>
      <c r="B41" s="71"/>
      <c r="C41" s="68"/>
      <c r="D41" s="68"/>
      <c r="E41" s="68"/>
      <c r="F41" s="69"/>
      <c r="G41" s="68"/>
    </row>
    <row r="42" spans="1:7" ht="15.75">
      <c r="A42" s="50"/>
      <c r="B42" s="68"/>
      <c r="C42" s="68"/>
      <c r="D42" s="68"/>
      <c r="E42" s="68"/>
      <c r="F42" s="69"/>
      <c r="G42" s="68"/>
    </row>
    <row r="43" spans="1:7" ht="15.75">
      <c r="A43" s="50"/>
      <c r="B43" s="70" t="s">
        <v>38</v>
      </c>
      <c r="C43" s="68"/>
      <c r="D43" s="68"/>
      <c r="E43" s="68"/>
      <c r="F43" s="69"/>
      <c r="G43" s="68"/>
    </row>
    <row r="44" spans="1:7" ht="15.75">
      <c r="A44" s="50"/>
      <c r="B44" s="71" t="s">
        <v>58</v>
      </c>
      <c r="C44" s="68"/>
      <c r="D44" s="68"/>
      <c r="E44" s="68"/>
      <c r="F44" s="69"/>
      <c r="G44" s="68"/>
    </row>
    <row r="45" spans="1:7" ht="15.75">
      <c r="A45" s="50"/>
      <c r="B45" s="68"/>
      <c r="C45" s="68"/>
      <c r="D45" s="68"/>
      <c r="E45" s="68"/>
      <c r="F45" s="69"/>
      <c r="G45" s="68"/>
    </row>
    <row r="46" spans="1:7" ht="15.75">
      <c r="A46" s="50"/>
      <c r="B46" s="68"/>
      <c r="C46" s="68"/>
      <c r="D46" s="68"/>
      <c r="E46" s="68"/>
      <c r="F46" s="69"/>
      <c r="G46" s="68"/>
    </row>
    <row r="47" spans="1:7" ht="15.75">
      <c r="A47" s="50"/>
      <c r="B47" s="70" t="s">
        <v>39</v>
      </c>
      <c r="C47" s="68"/>
      <c r="D47" s="68"/>
      <c r="E47" s="68"/>
      <c r="F47" s="69"/>
      <c r="G47" s="68"/>
    </row>
    <row r="48" spans="1:7" ht="15.75">
      <c r="A48" s="50"/>
      <c r="B48" s="71" t="s">
        <v>56</v>
      </c>
      <c r="C48" s="52"/>
      <c r="D48" s="53"/>
      <c r="E48" s="54"/>
      <c r="F48" s="54"/>
      <c r="G48" s="55"/>
    </row>
  </sheetData>
  <mergeCells count="5">
    <mergeCell ref="C7:F9"/>
    <mergeCell ref="C15:G15"/>
    <mergeCell ref="C16:G16"/>
    <mergeCell ref="A22:G22"/>
    <mergeCell ref="A24:G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0"/>
  <sheetViews>
    <sheetView showZeros="0" tabSelected="1" topLeftCell="A49" zoomScale="115" zoomScaleNormal="115" zoomScaleSheetLayoutView="115" zoomScalePageLayoutView="130" workbookViewId="0">
      <selection activeCell="B51" sqref="B51"/>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96"/>
      <c r="E1" s="96"/>
      <c r="F1" s="96"/>
    </row>
    <row r="2" spans="1:7" ht="18.75">
      <c r="A2" s="97" t="s">
        <v>54</v>
      </c>
      <c r="B2" s="97"/>
      <c r="C2" s="97"/>
      <c r="D2" s="97"/>
      <c r="E2" s="97"/>
      <c r="F2" s="97"/>
    </row>
    <row r="3" spans="1:7" ht="12.75" customHeight="1">
      <c r="A3" s="98" t="s">
        <v>65</v>
      </c>
      <c r="B3" s="98"/>
      <c r="C3" s="98"/>
      <c r="D3" s="98"/>
      <c r="E3" s="98"/>
      <c r="F3" s="98"/>
    </row>
    <row r="4" spans="1:7">
      <c r="A4" s="5"/>
      <c r="B4" s="5"/>
      <c r="C4" s="5"/>
      <c r="D4" s="5"/>
      <c r="E4" s="5"/>
      <c r="F4" s="5"/>
    </row>
    <row r="5" spans="1:7" s="4" customFormat="1" ht="15" customHeight="1" thickBot="1">
      <c r="A5" s="6" t="s">
        <v>15</v>
      </c>
      <c r="B5" s="7"/>
      <c r="C5" s="8"/>
      <c r="D5" s="8"/>
      <c r="E5" s="9"/>
      <c r="F5" s="10"/>
      <c r="G5" s="2"/>
    </row>
    <row r="6" spans="1:7" s="1" customFormat="1" ht="24.75" customHeight="1" thickTop="1" thickBot="1">
      <c r="A6" s="16" t="s">
        <v>2</v>
      </c>
      <c r="B6" s="16" t="s">
        <v>3</v>
      </c>
      <c r="C6" s="16" t="s">
        <v>4</v>
      </c>
      <c r="D6" s="16" t="s">
        <v>5</v>
      </c>
      <c r="E6" s="16" t="s">
        <v>8</v>
      </c>
      <c r="F6" s="16" t="s">
        <v>60</v>
      </c>
    </row>
    <row r="7" spans="1:7" s="4" customFormat="1" ht="8.1" customHeight="1" thickTop="1">
      <c r="A7" s="40"/>
      <c r="B7" s="41"/>
      <c r="C7" s="42"/>
      <c r="D7" s="43"/>
      <c r="E7" s="44"/>
      <c r="F7" s="44"/>
    </row>
    <row r="8" spans="1:7" s="39" customFormat="1" ht="12" customHeight="1">
      <c r="A8" s="45"/>
      <c r="B8" s="76" t="s">
        <v>18</v>
      </c>
      <c r="C8" s="45"/>
      <c r="D8" s="45"/>
      <c r="E8" s="45"/>
      <c r="F8" s="45"/>
    </row>
    <row r="9" spans="1:7" s="39" customFormat="1" ht="11.25">
      <c r="A9" s="45"/>
      <c r="B9" s="77" t="s">
        <v>19</v>
      </c>
      <c r="C9" s="45"/>
      <c r="D9" s="45"/>
      <c r="E9" s="45"/>
      <c r="F9" s="45"/>
    </row>
    <row r="10" spans="1:7" s="39" customFormat="1" ht="35.25" customHeight="1">
      <c r="A10" s="45"/>
      <c r="B10" s="77" t="s">
        <v>20</v>
      </c>
      <c r="C10" s="45"/>
      <c r="D10" s="45"/>
      <c r="E10" s="45"/>
      <c r="F10" s="45"/>
    </row>
    <row r="11" spans="1:7" s="39" customFormat="1" ht="47.25" customHeight="1">
      <c r="A11" s="45"/>
      <c r="B11" s="78" t="s">
        <v>49</v>
      </c>
      <c r="C11" s="45"/>
      <c r="D11" s="45"/>
      <c r="E11" s="45"/>
      <c r="F11" s="45"/>
    </row>
    <row r="12" spans="1:7" s="39" customFormat="1" ht="14.25" customHeight="1">
      <c r="A12" s="45"/>
      <c r="B12" s="79" t="s">
        <v>21</v>
      </c>
      <c r="C12" s="45"/>
      <c r="D12" s="45"/>
      <c r="E12" s="45"/>
      <c r="F12" s="45"/>
    </row>
    <row r="13" spans="1:7" s="39" customFormat="1" ht="13.5" customHeight="1">
      <c r="A13" s="45"/>
      <c r="B13" s="79" t="s">
        <v>22</v>
      </c>
      <c r="C13" s="45"/>
      <c r="D13" s="45"/>
      <c r="E13" s="45"/>
      <c r="F13" s="45"/>
    </row>
    <row r="14" spans="1:7" s="39" customFormat="1" ht="59.25" customHeight="1">
      <c r="A14" s="45"/>
      <c r="B14" s="77" t="s">
        <v>28</v>
      </c>
      <c r="C14" s="45"/>
      <c r="D14" s="45"/>
      <c r="E14" s="45"/>
      <c r="F14" s="45"/>
    </row>
    <row r="15" spans="1:7" s="39" customFormat="1" ht="245.25" customHeight="1">
      <c r="A15" s="45"/>
      <c r="B15" s="77" t="s">
        <v>23</v>
      </c>
      <c r="C15" s="45"/>
      <c r="D15" s="45"/>
      <c r="E15" s="45"/>
      <c r="F15" s="45"/>
    </row>
    <row r="16" spans="1:7" s="39" customFormat="1" ht="15" customHeight="1">
      <c r="A16" s="45"/>
      <c r="B16" s="77" t="s">
        <v>24</v>
      </c>
      <c r="C16" s="45"/>
      <c r="D16" s="45"/>
      <c r="E16" s="45"/>
      <c r="F16" s="45"/>
    </row>
    <row r="17" spans="1:6" s="39" customFormat="1" ht="26.25" customHeight="1">
      <c r="A17" s="45"/>
      <c r="B17" s="77" t="s">
        <v>25</v>
      </c>
      <c r="C17" s="45"/>
      <c r="D17" s="45"/>
      <c r="E17" s="45"/>
      <c r="F17" s="45"/>
    </row>
    <row r="18" spans="1:6" s="39" customFormat="1" ht="24.75" customHeight="1">
      <c r="A18" s="45"/>
      <c r="B18" s="77" t="s">
        <v>26</v>
      </c>
      <c r="C18" s="45"/>
      <c r="D18" s="45"/>
      <c r="E18" s="45"/>
      <c r="F18" s="45"/>
    </row>
    <row r="19" spans="1:6" s="39" customFormat="1" ht="22.5">
      <c r="A19" s="45"/>
      <c r="B19" s="77" t="s">
        <v>31</v>
      </c>
      <c r="C19" s="45"/>
      <c r="D19" s="45"/>
      <c r="E19" s="45"/>
      <c r="F19" s="45"/>
    </row>
    <row r="20" spans="1:6" s="39" customFormat="1" ht="60.75" customHeight="1">
      <c r="A20" s="45"/>
      <c r="B20" s="77" t="s">
        <v>53</v>
      </c>
      <c r="C20" s="45"/>
      <c r="D20" s="45"/>
      <c r="E20" s="45"/>
      <c r="F20" s="45"/>
    </row>
    <row r="21" spans="1:6" s="39" customFormat="1" ht="93" customHeight="1">
      <c r="A21" s="45"/>
      <c r="B21" s="86" t="s">
        <v>62</v>
      </c>
      <c r="C21" s="45"/>
      <c r="D21" s="45"/>
      <c r="E21" s="45"/>
      <c r="F21" s="45"/>
    </row>
    <row r="22" spans="1:6" s="39" customFormat="1" ht="13.5" customHeight="1">
      <c r="A22" s="45"/>
      <c r="B22" s="86" t="s">
        <v>63</v>
      </c>
      <c r="C22" s="45"/>
      <c r="D22" s="45"/>
      <c r="E22" s="45"/>
      <c r="F22" s="45"/>
    </row>
    <row r="23" spans="1:6" s="39" customFormat="1" ht="11.25">
      <c r="A23" s="46"/>
      <c r="B23" s="77" t="s">
        <v>27</v>
      </c>
      <c r="C23" s="46"/>
      <c r="D23" s="46"/>
      <c r="E23" s="46"/>
      <c r="F23" s="46"/>
    </row>
    <row r="24" spans="1:6" s="39" customFormat="1" ht="16.5" customHeight="1">
      <c r="A24" s="46"/>
      <c r="B24" s="86" t="s">
        <v>51</v>
      </c>
      <c r="C24" s="46"/>
      <c r="D24" s="46"/>
      <c r="E24" s="46"/>
      <c r="F24" s="46"/>
    </row>
    <row r="25" spans="1:6" s="39" customFormat="1" ht="11.25">
      <c r="A25" s="47"/>
      <c r="B25" s="87" t="s">
        <v>50</v>
      </c>
      <c r="C25" s="47"/>
      <c r="D25" s="47"/>
      <c r="E25" s="47"/>
      <c r="F25" s="47"/>
    </row>
    <row r="26" spans="1:6" s="4" customFormat="1" ht="366" customHeight="1">
      <c r="A26" s="99">
        <v>2</v>
      </c>
      <c r="B26" s="80" t="s">
        <v>64</v>
      </c>
      <c r="C26" s="102" t="s">
        <v>0</v>
      </c>
      <c r="D26" s="105">
        <v>270</v>
      </c>
      <c r="E26" s="108"/>
      <c r="F26" s="108">
        <f>E26*D26</f>
        <v>0</v>
      </c>
    </row>
    <row r="27" spans="1:6" s="4" customFormat="1" ht="21.75" customHeight="1">
      <c r="A27" s="100"/>
      <c r="B27" s="81"/>
      <c r="C27" s="103"/>
      <c r="D27" s="106"/>
      <c r="E27" s="109"/>
      <c r="F27" s="109"/>
    </row>
    <row r="28" spans="1:6" s="4" customFormat="1">
      <c r="A28" s="100"/>
      <c r="B28" s="81"/>
      <c r="C28" s="103"/>
      <c r="D28" s="106"/>
      <c r="E28" s="109"/>
      <c r="F28" s="109"/>
    </row>
    <row r="29" spans="1:6" s="4" customFormat="1" ht="73.5" customHeight="1">
      <c r="A29" s="101"/>
      <c r="B29" s="82" t="s">
        <v>29</v>
      </c>
      <c r="C29" s="104"/>
      <c r="D29" s="107"/>
      <c r="E29" s="110"/>
      <c r="F29" s="110"/>
    </row>
    <row r="30" spans="1:6" s="1" customFormat="1" ht="9.9499999999999993" customHeight="1">
      <c r="A30" s="11"/>
      <c r="B30" s="12"/>
      <c r="C30" s="13"/>
      <c r="D30" s="27"/>
      <c r="E30" s="15"/>
      <c r="F30" s="15"/>
    </row>
    <row r="31" spans="1:6" ht="24">
      <c r="A31" s="11">
        <v>3</v>
      </c>
      <c r="B31" s="12" t="s">
        <v>42</v>
      </c>
      <c r="C31" s="13" t="s">
        <v>0</v>
      </c>
      <c r="D31" s="27">
        <v>20</v>
      </c>
      <c r="E31" s="15"/>
      <c r="F31" s="15">
        <f t="shared" ref="F31" si="0">D31*E31</f>
        <v>0</v>
      </c>
    </row>
    <row r="32" spans="1:6" s="1" customFormat="1" ht="9.9499999999999993" customHeight="1">
      <c r="A32" s="11"/>
      <c r="B32" s="12"/>
      <c r="C32" s="13"/>
      <c r="D32" s="27"/>
      <c r="E32" s="15"/>
      <c r="F32" s="15"/>
    </row>
    <row r="33" spans="1:7" ht="48">
      <c r="A33" s="11">
        <v>4</v>
      </c>
      <c r="B33" s="12" t="s">
        <v>52</v>
      </c>
      <c r="C33" s="13" t="s">
        <v>0</v>
      </c>
      <c r="D33" s="27">
        <v>270</v>
      </c>
      <c r="E33" s="15"/>
      <c r="F33" s="15">
        <f t="shared" ref="F33" si="1">D33*E33</f>
        <v>0</v>
      </c>
    </row>
    <row r="34" spans="1:7">
      <c r="A34" s="11"/>
      <c r="B34" s="12"/>
      <c r="C34" s="13"/>
      <c r="D34" s="27"/>
      <c r="E34" s="15"/>
      <c r="F34" s="15"/>
    </row>
    <row r="35" spans="1:7" s="4" customFormat="1" ht="15" customHeight="1">
      <c r="A35" s="11">
        <v>7</v>
      </c>
      <c r="B35" s="12" t="s">
        <v>43</v>
      </c>
      <c r="C35" s="13" t="s">
        <v>1</v>
      </c>
      <c r="D35" s="27">
        <v>405</v>
      </c>
      <c r="E35" s="15"/>
      <c r="F35" s="15">
        <f>E35*D35</f>
        <v>0</v>
      </c>
      <c r="G35" s="2"/>
    </row>
    <row r="36" spans="1:7" s="4" customFormat="1" ht="8.1" customHeight="1" thickBot="1">
      <c r="A36" s="11"/>
      <c r="B36" s="12"/>
      <c r="C36" s="13"/>
      <c r="D36" s="27"/>
      <c r="E36" s="15"/>
      <c r="F36" s="15"/>
    </row>
    <row r="37" spans="1:7" ht="14.25" thickTop="1" thickBot="1">
      <c r="A37" s="20"/>
      <c r="B37" s="21" t="s">
        <v>14</v>
      </c>
      <c r="C37" s="22" t="s">
        <v>59</v>
      </c>
      <c r="D37" s="23"/>
      <c r="E37" s="24"/>
      <c r="F37" s="25">
        <f>SUM(F26:F36)</f>
        <v>0</v>
      </c>
      <c r="G37" s="3"/>
    </row>
    <row r="38" spans="1:7" s="4" customFormat="1" ht="8.1" customHeight="1" thickTop="1">
      <c r="A38" s="5"/>
      <c r="B38" s="5"/>
      <c r="C38" s="5"/>
      <c r="D38" s="5"/>
      <c r="E38" s="26"/>
      <c r="F38" s="26"/>
    </row>
    <row r="39" spans="1:7" ht="13.5" thickBot="1">
      <c r="A39" s="6" t="s">
        <v>16</v>
      </c>
      <c r="B39" s="7"/>
      <c r="C39" s="8"/>
      <c r="D39" s="8"/>
      <c r="E39" s="9"/>
      <c r="F39" s="10"/>
      <c r="G39" s="3"/>
    </row>
    <row r="40" spans="1:7" s="4" customFormat="1" ht="8.1" customHeight="1" thickTop="1">
      <c r="A40" s="11"/>
      <c r="B40" s="12"/>
      <c r="C40" s="13"/>
      <c r="D40" s="14"/>
      <c r="E40" s="15"/>
      <c r="F40" s="15"/>
    </row>
    <row r="41" spans="1:7" ht="24">
      <c r="A41" s="32">
        <v>10</v>
      </c>
      <c r="B41" s="17" t="s">
        <v>41</v>
      </c>
      <c r="C41" s="18" t="s">
        <v>30</v>
      </c>
      <c r="D41" s="28">
        <v>1</v>
      </c>
      <c r="E41" s="19"/>
      <c r="F41" s="19">
        <f>D41*E41</f>
        <v>0</v>
      </c>
      <c r="G41" s="3"/>
    </row>
    <row r="42" spans="1:7" s="4" customFormat="1" ht="8.1" customHeight="1">
      <c r="A42" s="11"/>
      <c r="B42" s="12"/>
      <c r="C42" s="13"/>
      <c r="D42" s="27"/>
      <c r="E42" s="15"/>
      <c r="F42" s="15"/>
    </row>
    <row r="43" spans="1:7" ht="32.25" customHeight="1">
      <c r="A43" s="32">
        <v>11</v>
      </c>
      <c r="B43" s="17" t="s">
        <v>61</v>
      </c>
      <c r="C43" s="18" t="s">
        <v>0</v>
      </c>
      <c r="D43" s="28">
        <v>270</v>
      </c>
      <c r="E43" s="19"/>
      <c r="F43" s="19">
        <f t="shared" ref="F43" si="2">D43*E43</f>
        <v>0</v>
      </c>
      <c r="G43" s="3"/>
    </row>
    <row r="44" spans="1:7" s="4" customFormat="1" ht="8.1" customHeight="1">
      <c r="A44" s="11"/>
      <c r="B44" s="12"/>
      <c r="C44" s="13"/>
      <c r="D44" s="27"/>
      <c r="E44" s="15"/>
      <c r="F44" s="15"/>
    </row>
    <row r="45" spans="1:7">
      <c r="A45" s="32">
        <v>12</v>
      </c>
      <c r="B45" s="17" t="s">
        <v>47</v>
      </c>
      <c r="C45" s="18" t="s">
        <v>0</v>
      </c>
      <c r="D45" s="28">
        <v>20</v>
      </c>
      <c r="E45" s="19"/>
      <c r="F45" s="19">
        <f>D45*E45</f>
        <v>0</v>
      </c>
      <c r="G45" s="3"/>
    </row>
    <row r="46" spans="1:7" s="4" customFormat="1" ht="8.1" customHeight="1">
      <c r="A46" s="11"/>
      <c r="B46" s="12"/>
      <c r="C46" s="13"/>
      <c r="D46" s="27"/>
      <c r="E46" s="15"/>
      <c r="F46" s="15"/>
    </row>
    <row r="47" spans="1:7">
      <c r="A47" s="32">
        <v>13</v>
      </c>
      <c r="B47" s="17" t="s">
        <v>48</v>
      </c>
      <c r="C47" s="18" t="s">
        <v>0</v>
      </c>
      <c r="D47" s="28">
        <v>20</v>
      </c>
      <c r="E47" s="19"/>
      <c r="F47" s="19">
        <f>D47*E47</f>
        <v>0</v>
      </c>
      <c r="G47" s="3"/>
    </row>
    <row r="48" spans="1:7" ht="16.5" customHeight="1">
      <c r="A48" s="11"/>
      <c r="B48" s="12"/>
      <c r="C48" s="13"/>
      <c r="D48" s="27"/>
      <c r="E48" s="15"/>
      <c r="F48" s="15"/>
    </row>
    <row r="49" spans="1:6" ht="31.5" customHeight="1">
      <c r="A49" s="32">
        <v>14</v>
      </c>
      <c r="B49" s="17" t="s">
        <v>55</v>
      </c>
      <c r="C49" s="18" t="s">
        <v>0</v>
      </c>
      <c r="D49" s="28">
        <v>270</v>
      </c>
      <c r="E49" s="19"/>
      <c r="F49" s="19">
        <f>D49*E49</f>
        <v>0</v>
      </c>
    </row>
    <row r="50" spans="1:6" ht="16.5" customHeight="1">
      <c r="A50" s="11"/>
      <c r="B50" s="12"/>
      <c r="C50" s="13"/>
      <c r="D50" s="27"/>
      <c r="E50" s="15"/>
      <c r="F50" s="15"/>
    </row>
    <row r="51" spans="1:6" ht="48.75" customHeight="1" thickBot="1">
      <c r="A51" s="32">
        <v>15</v>
      </c>
      <c r="B51" s="17" t="s">
        <v>67</v>
      </c>
      <c r="C51" s="18" t="s">
        <v>30</v>
      </c>
      <c r="D51" s="28">
        <v>1</v>
      </c>
      <c r="E51" s="19"/>
      <c r="F51" s="19">
        <f>D51*E51</f>
        <v>0</v>
      </c>
    </row>
    <row r="52" spans="1:6" ht="14.25" thickTop="1" thickBot="1">
      <c r="A52" s="20"/>
      <c r="B52" s="21" t="s">
        <v>13</v>
      </c>
      <c r="C52" s="22" t="s">
        <v>59</v>
      </c>
      <c r="D52" s="23"/>
      <c r="E52" s="24"/>
      <c r="F52" s="25">
        <f>SUM(F40:F51)</f>
        <v>0</v>
      </c>
    </row>
    <row r="53" spans="1:6" ht="13.5" thickTop="1">
      <c r="A53" s="5"/>
      <c r="B53" s="29"/>
      <c r="C53" s="30"/>
      <c r="D53" s="5"/>
      <c r="E53" s="26"/>
      <c r="F53" s="31"/>
    </row>
    <row r="54" spans="1:6" ht="32.25" customHeight="1">
      <c r="A54" s="5"/>
      <c r="B54" s="29"/>
      <c r="C54" s="30"/>
      <c r="D54" s="5"/>
      <c r="E54" s="26"/>
      <c r="F54" s="31"/>
    </row>
    <row r="55" spans="1:6">
      <c r="A55" s="33"/>
      <c r="B55" s="34" t="s">
        <v>32</v>
      </c>
      <c r="C55" s="33"/>
      <c r="D55" s="33"/>
      <c r="E55" s="35"/>
      <c r="F55" s="35"/>
    </row>
    <row r="56" spans="1:6" ht="9" customHeight="1">
      <c r="A56" s="33"/>
      <c r="B56" s="34"/>
      <c r="C56" s="33"/>
      <c r="D56" s="33"/>
      <c r="E56" s="35"/>
      <c r="F56" s="35"/>
    </row>
    <row r="57" spans="1:6" ht="14.25" customHeight="1">
      <c r="A57" s="83" t="s">
        <v>9</v>
      </c>
      <c r="B57" s="33" t="s">
        <v>11</v>
      </c>
      <c r="C57" s="33"/>
      <c r="D57" s="33"/>
      <c r="E57" s="35"/>
      <c r="F57" s="35">
        <f>F37</f>
        <v>0</v>
      </c>
    </row>
    <row r="58" spans="1:6" ht="14.25" customHeight="1" thickBot="1">
      <c r="A58" s="83" t="s">
        <v>10</v>
      </c>
      <c r="B58" s="33" t="s">
        <v>12</v>
      </c>
      <c r="C58" s="33"/>
      <c r="D58" s="33"/>
      <c r="E58" s="35"/>
      <c r="F58" s="35">
        <f>F52</f>
        <v>0</v>
      </c>
    </row>
    <row r="59" spans="1:6" ht="13.5" thickTop="1">
      <c r="A59" s="84"/>
      <c r="B59" s="84"/>
      <c r="C59" s="84"/>
      <c r="D59" s="84"/>
      <c r="E59" s="85"/>
      <c r="F59" s="85"/>
    </row>
    <row r="60" spans="1:6" ht="15">
      <c r="A60" s="33"/>
      <c r="B60" s="95" t="s">
        <v>17</v>
      </c>
      <c r="C60" s="95"/>
      <c r="D60" s="95"/>
      <c r="E60" s="35"/>
      <c r="F60" s="38">
        <f>SUM(F57:F58)</f>
        <v>0</v>
      </c>
    </row>
    <row r="61" spans="1:6" ht="15">
      <c r="A61" s="33"/>
      <c r="B61" s="33"/>
      <c r="C61" s="95" t="s">
        <v>7</v>
      </c>
      <c r="D61" s="95"/>
      <c r="E61" s="35"/>
      <c r="F61" s="38">
        <f>F60*25%</f>
        <v>0</v>
      </c>
    </row>
    <row r="62" spans="1:6" ht="13.5" thickBot="1">
      <c r="A62" s="33"/>
      <c r="B62" s="33"/>
      <c r="C62" s="36"/>
      <c r="D62" s="36"/>
      <c r="E62" s="37"/>
      <c r="F62" s="37"/>
    </row>
    <row r="63" spans="1:6" ht="13.5" thickTop="1">
      <c r="A63" s="33"/>
      <c r="B63" s="33"/>
      <c r="C63" s="33"/>
      <c r="D63" s="33"/>
      <c r="E63" s="35"/>
      <c r="F63" s="35"/>
    </row>
    <row r="64" spans="1:6" ht="15">
      <c r="A64" s="33"/>
      <c r="B64" s="95" t="s">
        <v>6</v>
      </c>
      <c r="C64" s="95"/>
      <c r="D64" s="95"/>
      <c r="E64" s="35"/>
      <c r="F64" s="38">
        <f>SUM(F60:F61)</f>
        <v>0</v>
      </c>
    </row>
    <row r="65" spans="1:6" ht="15">
      <c r="A65" s="33"/>
      <c r="B65" s="48"/>
      <c r="C65" s="48"/>
      <c r="D65" s="48"/>
      <c r="E65" s="35"/>
      <c r="F65" s="38"/>
    </row>
    <row r="66" spans="1:6">
      <c r="E66" s="3"/>
      <c r="F66" s="3"/>
    </row>
    <row r="67" spans="1:6">
      <c r="E67" s="3"/>
      <c r="F67" s="3"/>
    </row>
    <row r="68" spans="1:6">
      <c r="E68" s="3"/>
      <c r="F68" s="3"/>
    </row>
    <row r="69" spans="1:6">
      <c r="E69" s="3"/>
      <c r="F69" s="3"/>
    </row>
    <row r="70" spans="1:6">
      <c r="E70" s="3"/>
      <c r="F70" s="3"/>
    </row>
    <row r="71" spans="1:6">
      <c r="E71" s="3"/>
      <c r="F71" s="3"/>
    </row>
    <row r="72" spans="1:6">
      <c r="E72" s="3"/>
      <c r="F72" s="3"/>
    </row>
    <row r="73" spans="1:6">
      <c r="E73" s="3"/>
      <c r="F73" s="3"/>
    </row>
    <row r="74" spans="1:6">
      <c r="E74" s="3"/>
      <c r="F74" s="3"/>
    </row>
    <row r="75" spans="1:6">
      <c r="E75" s="3"/>
      <c r="F75" s="3"/>
    </row>
    <row r="76" spans="1:6">
      <c r="E76" s="3"/>
      <c r="F76" s="3"/>
    </row>
    <row r="77" spans="1:6">
      <c r="E77" s="3"/>
      <c r="F77" s="3"/>
    </row>
    <row r="78" spans="1:6">
      <c r="E78" s="3"/>
      <c r="F78" s="3"/>
    </row>
    <row r="79" spans="1:6">
      <c r="E79" s="3"/>
      <c r="F79" s="3"/>
    </row>
    <row r="80" spans="1: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sheetData>
  <mergeCells count="11">
    <mergeCell ref="B60:D60"/>
    <mergeCell ref="C61:D61"/>
    <mergeCell ref="B64:D64"/>
    <mergeCell ref="D1:F1"/>
    <mergeCell ref="A2:F2"/>
    <mergeCell ref="A3:F3"/>
    <mergeCell ref="A26:A29"/>
    <mergeCell ref="C26:C29"/>
    <mergeCell ref="D26:D29"/>
    <mergeCell ref="E26:E29"/>
    <mergeCell ref="F26:F29"/>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&amp;LLucente d.o.o. Kaštel Novi&amp;CModernizacija javne rasvjete 
Općine Ružić - II. faza&amp;Rsrpanj, 2023.</oddHeader>
    <oddFooter>&amp;CInvestitor: Općina Ružić&amp;R&amp;P/&amp;N</oddFooter>
  </headerFooter>
  <rowBreaks count="2" manualBreakCount="2">
    <brk id="25" max="5" man="1"/>
    <brk id="3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- 2 FAZA</vt:lpstr>
      <vt:lpstr>'Modernizacija JR Ružić - 2 FAZA'!Ispis_naslova</vt:lpstr>
      <vt:lpstr>'Modernizacija JR Ružić - 2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Novi2</cp:lastModifiedBy>
  <cp:lastPrinted>2023-07-31T07:00:10Z</cp:lastPrinted>
  <dcterms:created xsi:type="dcterms:W3CDTF">2004-04-05T12:17:11Z</dcterms:created>
  <dcterms:modified xsi:type="dcterms:W3CDTF">2023-07-31T07:10:57Z</dcterms:modified>
</cp:coreProperties>
</file>