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00" windowHeight="11775" activeTab="0"/>
  </bookViews>
  <sheets>
    <sheet name="Proj1" sheetId="1" r:id="rId1"/>
  </sheets>
  <definedNames>
    <definedName name="_xlnm.Print_Titles" localSheetId="0">'Proj1'!$2:$3</definedName>
    <definedName name="Ldren">'Proj1'!#REF!</definedName>
    <definedName name="_xlnm.Print_Area" localSheetId="0">'Proj1'!$A$1:$F$65</definedName>
  </definedNames>
  <calcPr fullCalcOnLoad="1"/>
</workbook>
</file>

<file path=xl/sharedStrings.xml><?xml version="1.0" encoding="utf-8"?>
<sst xmlns="http://schemas.openxmlformats.org/spreadsheetml/2006/main" count="78" uniqueCount="67">
  <si>
    <t>Redni
broj</t>
  </si>
  <si>
    <t>O p i s   r a d o v a</t>
  </si>
  <si>
    <t>Jedinica
mjere</t>
  </si>
  <si>
    <t>Količina radova</t>
  </si>
  <si>
    <t>1.</t>
  </si>
  <si>
    <t>2.</t>
  </si>
  <si>
    <t>3.</t>
  </si>
  <si>
    <t>m²</t>
  </si>
  <si>
    <t>UKUPNO</t>
  </si>
  <si>
    <t>SVEUKUPNO</t>
  </si>
  <si>
    <t>4.</t>
  </si>
  <si>
    <t>5.</t>
  </si>
  <si>
    <t>PDV 25%</t>
  </si>
  <si>
    <t>6.</t>
  </si>
  <si>
    <t>7.</t>
  </si>
  <si>
    <t>Obračun se vrši u m3 izvršenog iskopa u sraslom stanju.</t>
  </si>
  <si>
    <t>Obračun se vrši po m3 ugrađenog podložnog betona.</t>
  </si>
  <si>
    <t>Obračun se vrši po m3 ugrađenog betona.</t>
  </si>
  <si>
    <t>Obračun se vrši po kg ugrađene armature.</t>
  </si>
  <si>
    <t>8.</t>
  </si>
  <si>
    <t>kg</t>
  </si>
  <si>
    <r>
      <t>m</t>
    </r>
    <r>
      <rPr>
        <vertAlign val="superscript"/>
        <sz val="10"/>
        <rFont val="Arial Narrow"/>
        <family val="2"/>
      </rPr>
      <t>3</t>
    </r>
  </si>
  <si>
    <t>Izradio troškovnik</t>
  </si>
  <si>
    <t>9.</t>
  </si>
  <si>
    <t>Iskopi za temelje zida u materijalu bez obzira na kategorije prema dimenzijama iz projekta, sa utovarom i odvozom iskopa na mjesni deponij.</t>
  </si>
  <si>
    <t>Planiranje posteljice ispod temelja zida uz nabijanje vibropločom do potrebne zbijenosti.</t>
  </si>
  <si>
    <t>Obračun po  m² planirane posteljice.</t>
  </si>
  <si>
    <t>Izrada podložnog izravnavajućeg sloja betona ispod temelja zidova. Sloj podložnog betona izrađuje se u debljini od 10 cm, a širina ovisi o širini temelja zida. Rad obuhvaća dobavu i ugradnju betona C 12/15.</t>
  </si>
  <si>
    <t>Izrada procjednica-barbakana Ø 80 u zidu debljine 30 cm.</t>
  </si>
  <si>
    <t>Obračun se vrši po komadu izvedene procjednice - barbakane</t>
  </si>
  <si>
    <t>kom</t>
  </si>
  <si>
    <t>Dobava, izrada i ugradnja armature (RA i MA) potpornih zidova.</t>
  </si>
  <si>
    <t>Izrada hidroizolacije temelja i potpornih zidova hladnim premazom tekućim bitumenom.</t>
  </si>
  <si>
    <t>Obračun se vrši po m2 izvedenog premaza.</t>
  </si>
  <si>
    <r>
      <t>m</t>
    </r>
    <r>
      <rPr>
        <vertAlign val="superscript"/>
        <sz val="10"/>
        <rFont val="Arial Narrow"/>
        <family val="2"/>
      </rPr>
      <t>2</t>
    </r>
  </si>
  <si>
    <t>Obračun se vrši u m3 ugrađene gline.</t>
  </si>
  <si>
    <t>Dobava i ugradnja tucanika frakcije 30/60 mm iza procjednica-barbakana, širine 40 cm i visine 40 cm.</t>
  </si>
  <si>
    <t>Obračun se m3 ugrađenog tucanika.</t>
  </si>
  <si>
    <t>Dobava gline, te izrada glinenog čepa od dna procjednica-barbakana do dna temelja uz potrebno nabijanje gline.</t>
  </si>
  <si>
    <t>10.</t>
  </si>
  <si>
    <t>pauš</t>
  </si>
  <si>
    <t>Dobava, te ugradba betona klase C25/30 za temelje potpornih zidova. U cijenu ove stavke uključena i potrebna oplata.</t>
  </si>
  <si>
    <t>Dobava, te ugradba betona klase C25/30 za betoniranje zida van temelja. Ugradnju vršiti uz obvezno vibriranje i njegovanje betona. 
U cijenu ove stavke uključena i potrebna oplata.</t>
  </si>
  <si>
    <t>11.</t>
  </si>
  <si>
    <t>12.</t>
  </si>
  <si>
    <t>Dobava i postava gradilišne ograde oko područja zahvata.</t>
  </si>
  <si>
    <t>Demontaža i uklanjanje dotrajale postojeće ograde igrališta.
Stavka obuhvaća utovar u prijevozno sredstvo i odvoz na deponij.
Dio ograde stepeništa privremeno odložiti za ponovnu ugradbu.</t>
  </si>
  <si>
    <t>Zatrpavanje građevinske jame materijalom iz iskopa uz potrebno nabijanje.</t>
  </si>
  <si>
    <t>Obračun se vrši u m3 izvršenog zasipa u sraslom stanju.</t>
  </si>
  <si>
    <t>Izrada nogostupa. Rad se sastoji u planiranju i nabijanju posteljice nogostupa, izrade nosivog sloja debljine 10 cm od tampona 0-32 mm, te betoniranje nogostupa debljine 10 cm sloja betona klase C16/20, armiranog sa Q166.</t>
  </si>
  <si>
    <t>Obračun se vrši u m2 izvedenog nogostupa.</t>
  </si>
  <si>
    <t>Obračun se vrši u m2 izvedene ograde.</t>
  </si>
  <si>
    <t>Dobava potrebnog materijala, izrada te ugradba ograde igrališta. Ograda se izvodi od čeličnih bezšavnih cijevi Ø 63 mm, visine 4 m na osnom razmaku 2,93 m. Na cijevima zavariti čeličnu ploču 15x15 cm debljine 8mm sa 4 rupe Ø 20 mm za sidrene vijke, te na svakom stupu zavariti 2 matice M8 za provlačenje natezne pocinčane žice 3mm.
Na ogradnim stupovima izvesti distancere od čeličnih cijevi Ø 21 mm, te postaviti armaturnu mrežu Q131 visine 215 cm i širine 600 cm.
Stupovi ograde, distanceri, armaturna mreža, te svi ugrađeni čelični elementi trebaju biti vruče pocinčani.
Na ovako izvedenu ogradu pričvrstiti plastificirano pletivo okna 6x6 cm visine 4 m.</t>
  </si>
  <si>
    <t>13.</t>
  </si>
  <si>
    <t>14.</t>
  </si>
  <si>
    <t>15.</t>
  </si>
  <si>
    <t>Iznos
€</t>
  </si>
  <si>
    <t>Jedinična  cijena  €</t>
  </si>
  <si>
    <t>Obračun se vrši u m2 izvedenih stepenica.</t>
  </si>
  <si>
    <t>16.</t>
  </si>
  <si>
    <t>Izrada armirano betonskih stepenica širine 1,35 m, visine stepenice 18 cm, širine gazišta 33 cm. Ukupno ima 15 gazišta. U cijenu uključiti rušenje postojećih stepenica, te odvoz šuta na mjesni deponij.
U cijenu ove stavke uključiti konstruktivnu armaturu, beton marke C 25/30 sa potrebnom oplatom.
U cijenu ove stavke uključiti i zaštitnu ogradu visine 1,2 m i dužine 8,95 m.</t>
  </si>
  <si>
    <t xml:space="preserve">                                                                                                     </t>
  </si>
  <si>
    <r>
      <t xml:space="preserve">                                                                   </t>
    </r>
    <r>
      <rPr>
        <sz val="10"/>
        <rFont val="Arial"/>
        <family val="2"/>
      </rPr>
      <t xml:space="preserve">         Potpis i pečat_________________________________</t>
    </r>
  </si>
  <si>
    <t>TROŠKOVNIK 
SANACIJE POTPORNIH ZIDOVA SA IZRADOM ZAŠTITNE OGRADE 
NA ŠKOLSKOM IGRALIŠTU GRADAC - FAZA 2</t>
  </si>
  <si>
    <t xml:space="preserve">                        Grafik print d.o.o.</t>
  </si>
  <si>
    <t xml:space="preserve">                               Šime Matić, ing.građ.</t>
  </si>
  <si>
    <t>Mjesto i datum:</t>
  </si>
</sst>
</file>

<file path=xl/styles.xml><?xml version="1.0" encoding="utf-8"?>
<styleSheet xmlns="http://schemas.openxmlformats.org/spreadsheetml/2006/main">
  <numFmts count="6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kn&quot;\ #,##0;\-&quot;kn&quot;\ #,##0"/>
    <numFmt numFmtId="175" formatCode="&quot;kn&quot;\ #,##0;[Red]\-&quot;kn&quot;\ #,##0"/>
    <numFmt numFmtId="176" formatCode="&quot;kn&quot;\ #,##0.00;\-&quot;kn&quot;\ #,##0.00"/>
    <numFmt numFmtId="177" formatCode="&quot;kn&quot;\ #,##0.00;[Red]\-&quot;kn&quot;\ #,##0.00"/>
    <numFmt numFmtId="178" formatCode="_-&quot;kn&quot;\ * #,##0_-;\-&quot;kn&quot;\ * #,##0_-;_-&quot;kn&quot;\ * &quot;-&quot;_-;_-@_-"/>
    <numFmt numFmtId="179" formatCode="_-&quot;kn&quot;\ * #,##0.00_-;\-&quot;kn&quot;\ * #,##0.00_-;_-&quot;kn&quot;\ * &quot;-&quot;??_-;_-@_-"/>
    <numFmt numFmtId="180" formatCode="&quot;kn&quot;#,##0_);\(&quot;kn&quot;#,##0\)"/>
    <numFmt numFmtId="181" formatCode="&quot;kn&quot;#,##0_);[Red]\(&quot;kn&quot;#,##0\)"/>
    <numFmt numFmtId="182" formatCode="&quot;kn&quot;#,##0.00_);\(&quot;kn&quot;#,##0.00\)"/>
    <numFmt numFmtId="183" formatCode="&quot;kn&quot;#,##0.00_);[Red]\(&quot;kn&quot;#,##0.00\)"/>
    <numFmt numFmtId="184" formatCode="_(&quot;kn&quot;* #,##0_);_(&quot;kn&quot;* \(#,##0\);_(&quot;kn&quot;* &quot;-&quot;_);_(@_)"/>
    <numFmt numFmtId="185" formatCode="_(&quot;kn&quot;* #,##0.00_);_(&quot;kn&quot;* \(#,##0.00\);_(&quot;kn&quot;* &quot;-&quot;??_);_(@_)"/>
    <numFmt numFmtId="186" formatCode="&quot;Ł&quot;#,##0;\-&quot;Ł&quot;#,##0"/>
    <numFmt numFmtId="187" formatCode="&quot;Ł&quot;#,##0;[Red]\-&quot;Ł&quot;#,##0"/>
    <numFmt numFmtId="188" formatCode="&quot;Ł&quot;#,##0.00;\-&quot;Ł&quot;#,##0.00"/>
    <numFmt numFmtId="189" formatCode="&quot;Ł&quot;#,##0.00;[Red]\-&quot;Ł&quot;#,##0.00"/>
    <numFmt numFmtId="190" formatCode="_-&quot;Ł&quot;* #,##0_-;\-&quot;Ł&quot;* #,##0_-;_-&quot;Ł&quot;* &quot;-&quot;_-;_-@_-"/>
    <numFmt numFmtId="191" formatCode="_-&quot;Ł&quot;* #,##0.00_-;\-&quot;Ł&quot;* #,##0.00_-;_-&quot;Ł&quot;* &quot;-&quot;??_-;_-@_-"/>
    <numFmt numFmtId="192" formatCode="0.0"/>
    <numFmt numFmtId="193" formatCode="_-* #,##0.0_-;\-* #,##0.0_-;_-* &quot;-&quot;??_-;_-@_-"/>
    <numFmt numFmtId="194" formatCode="_-* #,##0_-;\-* #,##0_-;_-* &quot;-&quot;??_-;_-@_-"/>
    <numFmt numFmtId="195" formatCode="0.00_ ;\-0.00\ "/>
    <numFmt numFmtId="196" formatCode="0.0_ ;\-0.0\ "/>
    <numFmt numFmtId="197" formatCode="0_ ;\-0\ "/>
    <numFmt numFmtId="198" formatCode="00000"/>
    <numFmt numFmtId="199" formatCode="_-* #,##0.000_-;\-* #,##0.000_-;_-* &quot;-&quot;??_-;_-@_-"/>
    <numFmt numFmtId="200" formatCode="#,##0.00_ ;\-#,##0.00\ "/>
    <numFmt numFmtId="201" formatCode="#,##0.000"/>
    <numFmt numFmtId="202" formatCode="#,##0.0000"/>
    <numFmt numFmtId="203" formatCode="#,##0.00_ ;[Red]\-#,##0.00\ 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0.000"/>
    <numFmt numFmtId="208" formatCode="#,##0.0"/>
    <numFmt numFmtId="209" formatCode="0.0000"/>
    <numFmt numFmtId="210" formatCode="&quot;Da&quot;;&quot;Da&quot;;&quot;Ne&quot;"/>
    <numFmt numFmtId="211" formatCode="&quot;Istina&quot;;&quot;Istina&quot;;&quot;Laž&quot;"/>
    <numFmt numFmtId="212" formatCode="&quot;Uključeno&quot;;&quot;Uključeno&quot;;&quot;Isključeno&quot;"/>
    <numFmt numFmtId="213" formatCode="#.##0.0"/>
    <numFmt numFmtId="214" formatCode="#,##0.00\ &quot;kn&quot;"/>
    <numFmt numFmtId="215" formatCode="[$€-2]\ #,##0.00_);[Red]\([$€-2]\ #,##0.00\)"/>
    <numFmt numFmtId="216" formatCode="#,##0.00\ _k_n"/>
    <numFmt numFmtId="217" formatCode="[$-41A]d\.\ mmmm\ yyyy\."/>
    <numFmt numFmtId="218" formatCode="_-* #,##0.00\ [$€-1]_-;\-* #,##0.00\ [$€-1]_-;_-* &quot;-&quot;??\ [$€-1]_-;_-@_-"/>
  </numFmts>
  <fonts count="58">
    <font>
      <sz val="11"/>
      <name val="Arial CE"/>
      <family val="0"/>
    </font>
    <font>
      <b/>
      <sz val="11"/>
      <name val="Arial CE"/>
      <family val="0"/>
    </font>
    <font>
      <i/>
      <sz val="11"/>
      <name val="Arial CE"/>
      <family val="0"/>
    </font>
    <font>
      <b/>
      <i/>
      <sz val="11"/>
      <name val="Arial CE"/>
      <family val="0"/>
    </font>
    <font>
      <u val="single"/>
      <sz val="11"/>
      <color indexed="12"/>
      <name val="Arial CE"/>
      <family val="0"/>
    </font>
    <font>
      <u val="single"/>
      <sz val="11"/>
      <color indexed="36"/>
      <name val="Arial CE"/>
      <family val="0"/>
    </font>
    <font>
      <sz val="10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9"/>
      <color indexed="9"/>
      <name val="Arial Narrow"/>
      <family val="2"/>
    </font>
    <font>
      <b/>
      <sz val="12"/>
      <name val="Arial Narrow"/>
      <family val="2"/>
    </font>
    <font>
      <b/>
      <sz val="12"/>
      <color indexed="9"/>
      <name val="Arial Narrow"/>
      <family val="2"/>
    </font>
    <font>
      <i/>
      <sz val="10"/>
      <name val="Arial"/>
      <family val="2"/>
    </font>
    <font>
      <vertAlign val="superscript"/>
      <sz val="10"/>
      <name val="Arial Narrow"/>
      <family val="2"/>
    </font>
    <font>
      <b/>
      <sz val="13"/>
      <name val="Arial Narrow"/>
      <family val="2"/>
    </font>
    <font>
      <b/>
      <i/>
      <sz val="10"/>
      <name val="Arial"/>
      <family val="2"/>
    </font>
    <font>
      <i/>
      <sz val="14"/>
      <name val="Arial CE"/>
      <family val="0"/>
    </font>
    <font>
      <sz val="11"/>
      <name val="Calibri"/>
      <family val="2"/>
    </font>
    <font>
      <i/>
      <sz val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3" fillId="28" borderId="2" applyNumberFormat="0" applyAlignment="0" applyProtection="0"/>
    <xf numFmtId="0" fontId="44" fillId="28" borderId="3" applyNumberFormat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6" fillId="31" borderId="0" applyNumberFormat="0" applyFont="0" applyBorder="0" applyAlignment="0" applyProtection="0"/>
    <xf numFmtId="0" fontId="52" fillId="32" borderId="8" applyNumberFormat="0" applyAlignment="0" applyProtection="0"/>
    <xf numFmtId="0" fontId="6" fillId="33" borderId="0" applyNumberFormat="0" applyFon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4" borderId="3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horizontal="justify" vertical="top" wrapText="1"/>
    </xf>
    <xf numFmtId="0" fontId="10" fillId="0" borderId="0" xfId="0" applyFont="1" applyBorder="1" applyAlignment="1">
      <alignment horizontal="center" wrapText="1"/>
    </xf>
    <xf numFmtId="200" fontId="10" fillId="0" borderId="0" xfId="63" applyNumberFormat="1" applyFont="1" applyBorder="1" applyAlignment="1">
      <alignment horizontal="center" wrapText="1"/>
    </xf>
    <xf numFmtId="4" fontId="10" fillId="0" borderId="0" xfId="63" applyNumberFormat="1" applyFont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4" fontId="9" fillId="0" borderId="0" xfId="63" applyNumberFormat="1" applyFont="1" applyFill="1" applyBorder="1" applyAlignment="1">
      <alignment horizontal="right"/>
    </xf>
    <xf numFmtId="4" fontId="9" fillId="0" borderId="0" xfId="0" applyNumberFormat="1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>
      <alignment horizontal="center" vertical="top"/>
    </xf>
    <xf numFmtId="4" fontId="9" fillId="0" borderId="0" xfId="63" applyNumberFormat="1" applyFont="1" applyFill="1" applyBorder="1" applyAlignment="1">
      <alignment horizontal="right" vertical="top"/>
    </xf>
    <xf numFmtId="4" fontId="9" fillId="0" borderId="0" xfId="0" applyNumberFormat="1" applyFont="1" applyFill="1" applyBorder="1" applyAlignment="1" applyProtection="1">
      <alignment horizontal="right" vertical="top"/>
      <protection/>
    </xf>
    <xf numFmtId="0" fontId="9" fillId="0" borderId="0" xfId="0" applyFont="1" applyAlignment="1">
      <alignment vertical="top"/>
    </xf>
    <xf numFmtId="49" fontId="7" fillId="35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justify" vertical="top" wrapText="1"/>
    </xf>
    <xf numFmtId="4" fontId="9" fillId="0" borderId="0" xfId="63" applyNumberFormat="1" applyFont="1" applyFill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2" fillId="35" borderId="10" xfId="0" applyFont="1" applyFill="1" applyBorder="1" applyAlignment="1">
      <alignment horizontal="left" vertical="center"/>
    </xf>
    <xf numFmtId="43" fontId="9" fillId="35" borderId="10" xfId="63" applyFont="1" applyFill="1" applyBorder="1" applyAlignment="1">
      <alignment vertical="center"/>
    </xf>
    <xf numFmtId="0" fontId="9" fillId="0" borderId="10" xfId="0" applyNumberFormat="1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center" vertical="center"/>
    </xf>
    <xf numFmtId="4" fontId="9" fillId="0" borderId="10" xfId="63" applyNumberFormat="1" applyFont="1" applyFill="1" applyBorder="1" applyAlignment="1">
      <alignment horizontal="right" vertical="center"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" fontId="14" fillId="35" borderId="10" xfId="63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/>
    </xf>
    <xf numFmtId="4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200" fontId="10" fillId="0" borderId="12" xfId="63" applyNumberFormat="1" applyFont="1" applyBorder="1" applyAlignment="1">
      <alignment horizontal="center" vertical="center" wrapText="1"/>
    </xf>
    <xf numFmtId="4" fontId="10" fillId="0" borderId="13" xfId="63" applyNumberFormat="1" applyFont="1" applyBorder="1" applyAlignment="1">
      <alignment horizontal="center" vertical="center" wrapText="1"/>
    </xf>
    <xf numFmtId="4" fontId="10" fillId="0" borderId="14" xfId="63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NumberFormat="1" applyFont="1" applyFill="1" applyBorder="1" applyAlignment="1">
      <alignment horizontal="center" vertical="top" wrapText="1"/>
    </xf>
    <xf numFmtId="49" fontId="9" fillId="0" borderId="0" xfId="0" applyNumberFormat="1" applyFont="1" applyFill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/>
    </xf>
    <xf numFmtId="0" fontId="18" fillId="0" borderId="0" xfId="56" applyFont="1" applyFill="1" applyBorder="1" applyAlignment="1" applyProtection="1">
      <alignment horizontal="left" vertical="top"/>
      <protection locked="0"/>
    </xf>
    <xf numFmtId="0" fontId="18" fillId="0" borderId="0" xfId="56" applyFont="1" applyFill="1" applyBorder="1" applyAlignment="1" applyProtection="1">
      <alignment horizontal="left" vertical="center"/>
      <protection locked="0"/>
    </xf>
    <xf numFmtId="216" fontId="19" fillId="0" borderId="0" xfId="56" applyNumberFormat="1" applyFont="1" applyFill="1" applyBorder="1" applyAlignment="1" applyProtection="1">
      <alignment/>
      <protection locked="0"/>
    </xf>
    <xf numFmtId="0" fontId="20" fillId="0" borderId="0" xfId="0" applyFont="1" applyAlignment="1">
      <alignment vertical="center"/>
    </xf>
    <xf numFmtId="4" fontId="15" fillId="0" borderId="0" xfId="0" applyNumberFormat="1" applyFont="1" applyFill="1" applyBorder="1" applyAlignment="1">
      <alignment horizontal="right"/>
    </xf>
    <xf numFmtId="0" fontId="57" fillId="0" borderId="0" xfId="0" applyFont="1" applyBorder="1" applyAlignment="1">
      <alignment vertical="center"/>
    </xf>
    <xf numFmtId="218" fontId="10" fillId="35" borderId="10" xfId="63" applyNumberFormat="1" applyFont="1" applyFill="1" applyBorder="1" applyAlignment="1">
      <alignment horizontal="right" vertical="center"/>
    </xf>
    <xf numFmtId="218" fontId="10" fillId="0" borderId="10" xfId="63" applyNumberFormat="1" applyFont="1" applyFill="1" applyBorder="1" applyAlignment="1">
      <alignment horizontal="right" vertical="center"/>
    </xf>
    <xf numFmtId="218" fontId="13" fillId="35" borderId="10" xfId="63" applyNumberFormat="1" applyFont="1" applyFill="1" applyBorder="1" applyAlignment="1">
      <alignment horizontal="right" vertical="center"/>
    </xf>
    <xf numFmtId="4" fontId="21" fillId="0" borderId="0" xfId="0" applyNumberFormat="1" applyFont="1" applyFill="1" applyBorder="1" applyAlignment="1">
      <alignment horizontal="center"/>
    </xf>
    <xf numFmtId="179" fontId="9" fillId="0" borderId="0" xfId="61" applyFont="1" applyBorder="1" applyAlignment="1">
      <alignment horizontal="justify" vertical="top"/>
    </xf>
    <xf numFmtId="0" fontId="22" fillId="0" borderId="0" xfId="0" applyFont="1" applyFill="1" applyBorder="1" applyAlignment="1">
      <alignment/>
    </xf>
    <xf numFmtId="0" fontId="6" fillId="0" borderId="0" xfId="56" applyFont="1" applyFill="1" applyBorder="1" applyAlignment="1" applyProtection="1">
      <alignment horizontal="left" vertical="top"/>
      <protection locked="0"/>
    </xf>
    <xf numFmtId="4" fontId="21" fillId="0" borderId="0" xfId="0" applyNumberFormat="1" applyFont="1" applyFill="1" applyBorder="1" applyAlignment="1">
      <alignment horizontal="center"/>
    </xf>
    <xf numFmtId="4" fontId="15" fillId="0" borderId="0" xfId="0" applyNumberFormat="1" applyFont="1" applyFill="1" applyBorder="1" applyAlignment="1">
      <alignment horizontal="center"/>
    </xf>
    <xf numFmtId="0" fontId="17" fillId="0" borderId="15" xfId="0" applyNumberFormat="1" applyFont="1" applyFill="1" applyBorder="1" applyAlignment="1">
      <alignment horizontal="center" vertical="center" wrapText="1"/>
    </xf>
    <xf numFmtId="0" fontId="10" fillId="35" borderId="10" xfId="0" applyNumberFormat="1" applyFont="1" applyFill="1" applyBorder="1" applyAlignment="1">
      <alignment horizontal="right" vertical="center" wrapText="1"/>
    </xf>
    <xf numFmtId="0" fontId="9" fillId="0" borderId="10" xfId="0" applyNumberFormat="1" applyFont="1" applyFill="1" applyBorder="1" applyAlignment="1">
      <alignment horizontal="right" vertical="center" wrapText="1"/>
    </xf>
    <xf numFmtId="0" fontId="13" fillId="35" borderId="10" xfId="0" applyNumberFormat="1" applyFont="1" applyFill="1" applyBorder="1" applyAlignment="1">
      <alignment horizontal="right" vertical="center" wrapText="1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EDG" xfId="54"/>
    <cellStyle name="Provjera ćelije" xfId="55"/>
    <cellStyle name="REKAPITULACIJA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showZeros="0" tabSelected="1" view="pageLayout" zoomScaleSheetLayoutView="100" workbookViewId="0" topLeftCell="A1">
      <selection activeCell="E48" sqref="E48"/>
    </sheetView>
  </sheetViews>
  <sheetFormatPr defaultColWidth="8.796875" defaultRowHeight="14.25"/>
  <cols>
    <col min="1" max="1" width="5.3984375" style="1" customWidth="1"/>
    <col min="2" max="2" width="43.5" style="4" customWidth="1"/>
    <col min="3" max="3" width="7.19921875" style="4" customWidth="1"/>
    <col min="4" max="4" width="8.8984375" style="4" customWidth="1"/>
    <col min="5" max="5" width="8.09765625" style="4" customWidth="1"/>
    <col min="6" max="6" width="10.09765625" style="5" customWidth="1"/>
    <col min="7" max="16384" width="9" style="4" customWidth="1"/>
  </cols>
  <sheetData>
    <row r="1" spans="1:6" s="23" customFormat="1" ht="77.25" customHeight="1" thickBot="1">
      <c r="A1" s="21"/>
      <c r="B1" s="62" t="s">
        <v>63</v>
      </c>
      <c r="C1" s="62"/>
      <c r="D1" s="62"/>
      <c r="E1" s="62"/>
      <c r="F1" s="62"/>
    </row>
    <row r="2" spans="1:6" s="22" customFormat="1" ht="30" customHeight="1" thickBot="1">
      <c r="A2" s="36" t="s">
        <v>0</v>
      </c>
      <c r="B2" s="37" t="s">
        <v>1</v>
      </c>
      <c r="C2" s="38" t="s">
        <v>2</v>
      </c>
      <c r="D2" s="39" t="s">
        <v>3</v>
      </c>
      <c r="E2" s="40" t="s">
        <v>57</v>
      </c>
      <c r="F2" s="41" t="s">
        <v>56</v>
      </c>
    </row>
    <row r="3" spans="1:6" s="2" customFormat="1" ht="14.25" customHeight="1" thickTop="1">
      <c r="A3" s="42"/>
      <c r="B3" s="43"/>
      <c r="C3" s="8"/>
      <c r="D3" s="9"/>
      <c r="E3" s="10"/>
      <c r="F3" s="10"/>
    </row>
    <row r="4" spans="1:6" s="2" customFormat="1" ht="38.25">
      <c r="A4" s="44" t="s">
        <v>4</v>
      </c>
      <c r="B4" s="45" t="s">
        <v>46</v>
      </c>
      <c r="C4" s="11" t="s">
        <v>40</v>
      </c>
      <c r="D4" s="12">
        <v>1</v>
      </c>
      <c r="E4" s="20"/>
      <c r="F4" s="13">
        <f>D4*E4</f>
        <v>0</v>
      </c>
    </row>
    <row r="5" spans="1:6" s="2" customFormat="1" ht="12.75">
      <c r="A5" s="44"/>
      <c r="B5" s="46"/>
      <c r="C5" s="11"/>
      <c r="D5" s="12"/>
      <c r="E5" s="20"/>
      <c r="F5" s="13"/>
    </row>
    <row r="6" spans="1:6" s="2" customFormat="1" ht="12.75">
      <c r="A6" s="44" t="s">
        <v>5</v>
      </c>
      <c r="B6" s="45" t="s">
        <v>45</v>
      </c>
      <c r="C6" s="11" t="s">
        <v>40</v>
      </c>
      <c r="D6" s="12">
        <v>1</v>
      </c>
      <c r="E6" s="20"/>
      <c r="F6" s="13">
        <f>D6*E6</f>
        <v>0</v>
      </c>
    </row>
    <row r="7" spans="1:6" s="2" customFormat="1" ht="12.75">
      <c r="A7" s="44"/>
      <c r="B7" s="46"/>
      <c r="C7" s="11"/>
      <c r="D7" s="12"/>
      <c r="E7" s="20"/>
      <c r="F7" s="13"/>
    </row>
    <row r="8" spans="1:6" s="2" customFormat="1" ht="38.25">
      <c r="A8" s="44" t="s">
        <v>6</v>
      </c>
      <c r="B8" s="45" t="s">
        <v>24</v>
      </c>
      <c r="C8" s="11"/>
      <c r="D8" s="12"/>
      <c r="E8" s="20"/>
      <c r="F8" s="12"/>
    </row>
    <row r="9" spans="1:6" s="2" customFormat="1" ht="15">
      <c r="A9" s="44"/>
      <c r="B9" s="46" t="s">
        <v>15</v>
      </c>
      <c r="C9" s="11" t="s">
        <v>21</v>
      </c>
      <c r="D9" s="12">
        <v>79</v>
      </c>
      <c r="E9" s="20"/>
      <c r="F9" s="13">
        <f>D9*E9</f>
        <v>0</v>
      </c>
    </row>
    <row r="10" spans="1:6" s="2" customFormat="1" ht="12.75">
      <c r="A10" s="44"/>
      <c r="B10" s="7"/>
      <c r="C10" s="11"/>
      <c r="D10" s="12"/>
      <c r="E10" s="20"/>
      <c r="F10" s="13">
        <f>D10*E10</f>
        <v>0</v>
      </c>
    </row>
    <row r="11" spans="1:6" s="2" customFormat="1" ht="25.5">
      <c r="A11" s="44" t="s">
        <v>10</v>
      </c>
      <c r="B11" s="46" t="s">
        <v>25</v>
      </c>
      <c r="C11" s="11"/>
      <c r="D11" s="12"/>
      <c r="E11" s="12"/>
      <c r="F11" s="13">
        <f>D11*E11</f>
        <v>0</v>
      </c>
    </row>
    <row r="12" spans="1:6" s="2" customFormat="1" ht="12.75">
      <c r="A12" s="44"/>
      <c r="B12" s="46" t="s">
        <v>26</v>
      </c>
      <c r="C12" s="11" t="s">
        <v>7</v>
      </c>
      <c r="D12" s="12">
        <v>49</v>
      </c>
      <c r="E12" s="12"/>
      <c r="F12" s="13">
        <f>D12*E12</f>
        <v>0</v>
      </c>
    </row>
    <row r="13" spans="1:6" s="2" customFormat="1" ht="12.75">
      <c r="A13" s="44"/>
      <c r="B13" s="7"/>
      <c r="C13" s="11"/>
      <c r="D13" s="12"/>
      <c r="E13" s="12"/>
      <c r="F13" s="13">
        <f>D13*E13</f>
        <v>0</v>
      </c>
    </row>
    <row r="14" spans="1:6" s="2" customFormat="1" ht="44.25" customHeight="1">
      <c r="A14" s="44" t="s">
        <v>11</v>
      </c>
      <c r="B14" s="57" t="s">
        <v>27</v>
      </c>
      <c r="C14" s="11"/>
      <c r="D14" s="12"/>
      <c r="E14" s="12"/>
      <c r="F14" s="13"/>
    </row>
    <row r="15" spans="1:6" s="2" customFormat="1" ht="15">
      <c r="A15" s="44"/>
      <c r="B15" s="46" t="s">
        <v>16</v>
      </c>
      <c r="C15" s="11" t="s">
        <v>21</v>
      </c>
      <c r="D15" s="12">
        <v>4.5</v>
      </c>
      <c r="E15" s="12"/>
      <c r="F15" s="13">
        <f aca="true" t="shared" si="0" ref="F15:F21">D15*E15</f>
        <v>0</v>
      </c>
    </row>
    <row r="16" spans="1:6" s="2" customFormat="1" ht="12.75">
      <c r="A16" s="44"/>
      <c r="B16" s="7"/>
      <c r="C16" s="11"/>
      <c r="D16" s="12"/>
      <c r="E16" s="12"/>
      <c r="F16" s="13">
        <f t="shared" si="0"/>
        <v>0</v>
      </c>
    </row>
    <row r="17" spans="1:6" s="2" customFormat="1" ht="25.5">
      <c r="A17" s="44" t="s">
        <v>13</v>
      </c>
      <c r="B17" s="45" t="s">
        <v>41</v>
      </c>
      <c r="C17" s="11"/>
      <c r="D17" s="12"/>
      <c r="E17" s="12"/>
      <c r="F17" s="13">
        <f t="shared" si="0"/>
        <v>0</v>
      </c>
    </row>
    <row r="18" spans="1:6" s="2" customFormat="1" ht="15">
      <c r="A18" s="44"/>
      <c r="B18" s="46" t="s">
        <v>17</v>
      </c>
      <c r="C18" s="11" t="s">
        <v>21</v>
      </c>
      <c r="D18" s="12">
        <v>8.9</v>
      </c>
      <c r="E18" s="12"/>
      <c r="F18" s="13">
        <f t="shared" si="0"/>
        <v>0</v>
      </c>
    </row>
    <row r="19" spans="1:6" s="2" customFormat="1" ht="12.75">
      <c r="A19" s="44"/>
      <c r="B19" s="46"/>
      <c r="C19" s="11"/>
      <c r="D19" s="12"/>
      <c r="E19" s="12"/>
      <c r="F19" s="13">
        <f t="shared" si="0"/>
        <v>0</v>
      </c>
    </row>
    <row r="20" spans="1:6" s="17" customFormat="1" ht="42" customHeight="1">
      <c r="A20" s="44" t="s">
        <v>14</v>
      </c>
      <c r="B20" s="45" t="s">
        <v>42</v>
      </c>
      <c r="C20" s="14"/>
      <c r="D20" s="15"/>
      <c r="E20" s="15"/>
      <c r="F20" s="16">
        <f t="shared" si="0"/>
        <v>0</v>
      </c>
    </row>
    <row r="21" spans="1:6" s="2" customFormat="1" ht="15">
      <c r="A21" s="44"/>
      <c r="B21" s="46" t="s">
        <v>17</v>
      </c>
      <c r="C21" s="11" t="s">
        <v>21</v>
      </c>
      <c r="D21" s="12">
        <v>19.5</v>
      </c>
      <c r="E21" s="12"/>
      <c r="F21" s="13">
        <f t="shared" si="0"/>
        <v>0</v>
      </c>
    </row>
    <row r="22" spans="1:6" s="2" customFormat="1" ht="12.75">
      <c r="A22" s="44"/>
      <c r="B22" s="46"/>
      <c r="C22" s="11"/>
      <c r="D22" s="12"/>
      <c r="E22" s="12"/>
      <c r="F22" s="13"/>
    </row>
    <row r="23" spans="1:6" s="17" customFormat="1" ht="12.75">
      <c r="A23" s="44" t="s">
        <v>19</v>
      </c>
      <c r="B23" s="45" t="s">
        <v>28</v>
      </c>
      <c r="C23" s="14"/>
      <c r="D23" s="15"/>
      <c r="E23" s="15"/>
      <c r="F23" s="16">
        <f>D23*E23</f>
        <v>0</v>
      </c>
    </row>
    <row r="24" spans="1:6" s="2" customFormat="1" ht="12.75">
      <c r="A24" s="44"/>
      <c r="B24" s="46" t="s">
        <v>29</v>
      </c>
      <c r="C24" s="11" t="s">
        <v>30</v>
      </c>
      <c r="D24" s="12">
        <v>18</v>
      </c>
      <c r="E24" s="12"/>
      <c r="F24" s="13">
        <f>D24*E24</f>
        <v>0</v>
      </c>
    </row>
    <row r="25" spans="1:6" s="2" customFormat="1" ht="12.75">
      <c r="A25" s="44"/>
      <c r="B25" s="46"/>
      <c r="C25" s="11"/>
      <c r="D25" s="12"/>
      <c r="E25" s="12"/>
      <c r="F25" s="13"/>
    </row>
    <row r="26" spans="1:6" s="17" customFormat="1" ht="12.75">
      <c r="A26" s="44" t="s">
        <v>23</v>
      </c>
      <c r="B26" s="45" t="s">
        <v>31</v>
      </c>
      <c r="C26" s="14"/>
      <c r="D26" s="15"/>
      <c r="E26" s="15"/>
      <c r="F26" s="16">
        <f>D26*E26</f>
        <v>0</v>
      </c>
    </row>
    <row r="27" spans="1:6" s="2" customFormat="1" ht="12.75">
      <c r="A27" s="44"/>
      <c r="B27" s="46" t="s">
        <v>18</v>
      </c>
      <c r="C27" s="11" t="s">
        <v>20</v>
      </c>
      <c r="D27" s="12">
        <v>1950</v>
      </c>
      <c r="E27" s="12"/>
      <c r="F27" s="13">
        <f>D27*E27</f>
        <v>0</v>
      </c>
    </row>
    <row r="28" spans="1:6" s="2" customFormat="1" ht="12.75">
      <c r="A28" s="44"/>
      <c r="B28" s="46"/>
      <c r="C28" s="11"/>
      <c r="D28" s="12"/>
      <c r="E28" s="12"/>
      <c r="F28" s="13"/>
    </row>
    <row r="29" spans="1:6" s="17" customFormat="1" ht="25.5">
      <c r="A29" s="44" t="s">
        <v>39</v>
      </c>
      <c r="B29" s="45" t="s">
        <v>32</v>
      </c>
      <c r="C29" s="14"/>
      <c r="D29" s="15"/>
      <c r="E29" s="15"/>
      <c r="F29" s="16">
        <f>D29*E29</f>
        <v>0</v>
      </c>
    </row>
    <row r="30" spans="1:6" s="2" customFormat="1" ht="15">
      <c r="A30" s="44"/>
      <c r="B30" s="46" t="s">
        <v>33</v>
      </c>
      <c r="C30" s="11" t="s">
        <v>34</v>
      </c>
      <c r="D30" s="12">
        <v>55</v>
      </c>
      <c r="E30" s="12"/>
      <c r="F30" s="13">
        <f>D30*E30</f>
        <v>0</v>
      </c>
    </row>
    <row r="31" spans="1:6" s="2" customFormat="1" ht="12.75">
      <c r="A31" s="44"/>
      <c r="B31" s="46"/>
      <c r="C31" s="11"/>
      <c r="D31" s="12"/>
      <c r="E31" s="12"/>
      <c r="F31" s="13"/>
    </row>
    <row r="32" spans="1:6" s="2" customFormat="1" ht="25.5">
      <c r="A32" s="44" t="s">
        <v>43</v>
      </c>
      <c r="B32" s="45" t="s">
        <v>38</v>
      </c>
      <c r="C32" s="11"/>
      <c r="D32" s="12"/>
      <c r="E32" s="20"/>
      <c r="F32" s="12"/>
    </row>
    <row r="33" spans="1:6" s="2" customFormat="1" ht="15">
      <c r="A33" s="44"/>
      <c r="B33" s="46" t="s">
        <v>35</v>
      </c>
      <c r="C33" s="11" t="s">
        <v>21</v>
      </c>
      <c r="D33" s="12">
        <v>5.5</v>
      </c>
      <c r="E33" s="20"/>
      <c r="F33" s="13">
        <f>D33*E33</f>
        <v>0</v>
      </c>
    </row>
    <row r="34" spans="1:6" s="2" customFormat="1" ht="12.75">
      <c r="A34" s="44"/>
      <c r="B34" s="7"/>
      <c r="C34" s="11"/>
      <c r="D34" s="12"/>
      <c r="E34" s="20"/>
      <c r="F34" s="13">
        <f>D34*E34</f>
        <v>0</v>
      </c>
    </row>
    <row r="35" spans="1:6" s="17" customFormat="1" ht="25.5">
      <c r="A35" s="44" t="s">
        <v>44</v>
      </c>
      <c r="B35" s="45" t="s">
        <v>36</v>
      </c>
      <c r="C35" s="14"/>
      <c r="D35" s="15"/>
      <c r="E35" s="15"/>
      <c r="F35" s="16">
        <f>D35*E35</f>
        <v>0</v>
      </c>
    </row>
    <row r="36" spans="1:6" s="2" customFormat="1" ht="15">
      <c r="A36" s="44"/>
      <c r="B36" s="46" t="s">
        <v>37</v>
      </c>
      <c r="C36" s="11" t="s">
        <v>21</v>
      </c>
      <c r="D36" s="12">
        <v>7.5</v>
      </c>
      <c r="E36" s="12"/>
      <c r="F36" s="13">
        <f>D36*E36</f>
        <v>0</v>
      </c>
    </row>
    <row r="37" spans="1:6" s="2" customFormat="1" ht="12.75">
      <c r="A37" s="44"/>
      <c r="B37" s="46"/>
      <c r="C37" s="11"/>
      <c r="D37" s="12"/>
      <c r="E37" s="12"/>
      <c r="F37" s="13"/>
    </row>
    <row r="38" spans="1:6" s="2" customFormat="1" ht="25.5">
      <c r="A38" s="44" t="s">
        <v>53</v>
      </c>
      <c r="B38" s="45" t="s">
        <v>47</v>
      </c>
      <c r="C38" s="11"/>
      <c r="D38" s="12"/>
      <c r="E38" s="20"/>
      <c r="F38" s="12"/>
    </row>
    <row r="39" spans="1:6" s="2" customFormat="1" ht="15">
      <c r="A39" s="44"/>
      <c r="B39" s="46" t="s">
        <v>48</v>
      </c>
      <c r="C39" s="11" t="s">
        <v>21</v>
      </c>
      <c r="D39" s="12">
        <v>8.5</v>
      </c>
      <c r="E39" s="20"/>
      <c r="F39" s="13">
        <f>D39*E39</f>
        <v>0</v>
      </c>
    </row>
    <row r="40" spans="1:6" s="2" customFormat="1" ht="12.75">
      <c r="A40" s="44"/>
      <c r="B40" s="7"/>
      <c r="C40" s="11"/>
      <c r="D40" s="12"/>
      <c r="E40" s="20"/>
      <c r="F40" s="13">
        <f>D40*E40</f>
        <v>0</v>
      </c>
    </row>
    <row r="41" spans="1:6" s="2" customFormat="1" ht="51">
      <c r="A41" s="44" t="s">
        <v>54</v>
      </c>
      <c r="B41" s="45" t="s">
        <v>49</v>
      </c>
      <c r="C41" s="11"/>
      <c r="D41" s="12"/>
      <c r="E41" s="20"/>
      <c r="F41" s="12"/>
    </row>
    <row r="42" spans="1:6" s="2" customFormat="1" ht="15">
      <c r="A42" s="44"/>
      <c r="B42" s="46" t="s">
        <v>50</v>
      </c>
      <c r="C42" s="11" t="s">
        <v>34</v>
      </c>
      <c r="D42" s="12">
        <v>32</v>
      </c>
      <c r="E42" s="20"/>
      <c r="F42" s="13">
        <f>D42*E42</f>
        <v>0</v>
      </c>
    </row>
    <row r="43" spans="1:6" s="2" customFormat="1" ht="12.75">
      <c r="A43" s="44"/>
      <c r="B43" s="7"/>
      <c r="C43" s="11"/>
      <c r="D43" s="12"/>
      <c r="E43" s="20"/>
      <c r="F43" s="13">
        <f>D43*E43</f>
        <v>0</v>
      </c>
    </row>
    <row r="44" spans="1:6" s="2" customFormat="1" ht="147" customHeight="1">
      <c r="A44" s="44" t="s">
        <v>55</v>
      </c>
      <c r="B44" s="45" t="s">
        <v>52</v>
      </c>
      <c r="C44" s="11"/>
      <c r="D44" s="12"/>
      <c r="E44" s="20"/>
      <c r="F44" s="12"/>
    </row>
    <row r="45" spans="1:6" s="2" customFormat="1" ht="15">
      <c r="A45" s="44"/>
      <c r="B45" s="46" t="s">
        <v>51</v>
      </c>
      <c r="C45" s="11" t="s">
        <v>34</v>
      </c>
      <c r="D45" s="12">
        <v>105.5</v>
      </c>
      <c r="E45" s="20"/>
      <c r="F45" s="13">
        <f>D45*E45</f>
        <v>0</v>
      </c>
    </row>
    <row r="46" spans="1:6" s="2" customFormat="1" ht="12.75">
      <c r="A46" s="44"/>
      <c r="B46" s="7"/>
      <c r="C46" s="11"/>
      <c r="D46" s="12"/>
      <c r="E46" s="20"/>
      <c r="F46" s="13">
        <f>D46*E46</f>
        <v>0</v>
      </c>
    </row>
    <row r="47" spans="1:6" s="2" customFormat="1" ht="82.5" customHeight="1">
      <c r="A47" s="44" t="s">
        <v>59</v>
      </c>
      <c r="B47" s="45" t="s">
        <v>60</v>
      </c>
      <c r="C47" s="11"/>
      <c r="D47" s="12"/>
      <c r="E47" s="20"/>
      <c r="F47" s="12"/>
    </row>
    <row r="48" spans="1:6" s="2" customFormat="1" ht="15">
      <c r="A48" s="44"/>
      <c r="B48" s="46" t="s">
        <v>58</v>
      </c>
      <c r="C48" s="11" t="s">
        <v>34</v>
      </c>
      <c r="D48" s="12">
        <v>8.5</v>
      </c>
      <c r="E48" s="20"/>
      <c r="F48" s="13">
        <f>D48*E48</f>
        <v>0</v>
      </c>
    </row>
    <row r="49" spans="1:6" s="2" customFormat="1" ht="12.75">
      <c r="A49" s="44"/>
      <c r="B49" s="7"/>
      <c r="C49" s="11"/>
      <c r="D49" s="12"/>
      <c r="E49" s="20"/>
      <c r="F49" s="13">
        <f>D49*E49</f>
        <v>0</v>
      </c>
    </row>
    <row r="50" spans="1:6" s="3" customFormat="1" ht="13.5">
      <c r="A50" s="18"/>
      <c r="B50" s="63" t="s">
        <v>8</v>
      </c>
      <c r="C50" s="63"/>
      <c r="D50" s="63"/>
      <c r="E50" s="25"/>
      <c r="F50" s="53">
        <f>SUM(F4:F49)</f>
        <v>0</v>
      </c>
    </row>
    <row r="51" spans="1:6" s="2" customFormat="1" ht="14.25" customHeight="1">
      <c r="A51" s="19"/>
      <c r="B51" s="26"/>
      <c r="C51" s="27"/>
      <c r="D51" s="28"/>
      <c r="E51" s="28"/>
      <c r="F51" s="29"/>
    </row>
    <row r="52" spans="1:6" s="2" customFormat="1" ht="13.5">
      <c r="A52" s="19"/>
      <c r="B52" s="64" t="s">
        <v>12</v>
      </c>
      <c r="C52" s="64"/>
      <c r="D52" s="64"/>
      <c r="E52" s="28"/>
      <c r="F52" s="54">
        <f>F50*0.25</f>
        <v>0</v>
      </c>
    </row>
    <row r="53" spans="1:6" ht="15" customHeight="1">
      <c r="A53" s="6"/>
      <c r="B53" s="30"/>
      <c r="C53" s="30"/>
      <c r="D53" s="30"/>
      <c r="E53" s="31"/>
      <c r="F53" s="30"/>
    </row>
    <row r="54" spans="1:6" ht="15.75" customHeight="1">
      <c r="A54" s="24"/>
      <c r="B54" s="65" t="s">
        <v>9</v>
      </c>
      <c r="C54" s="65"/>
      <c r="D54" s="65"/>
      <c r="E54" s="32"/>
      <c r="F54" s="55">
        <f>F50*1.25</f>
        <v>0</v>
      </c>
    </row>
    <row r="55" spans="1:5" ht="10.5" customHeight="1">
      <c r="A55" s="6"/>
      <c r="B55" s="5"/>
      <c r="C55" s="5"/>
      <c r="D55" s="5"/>
      <c r="E55" s="3"/>
    </row>
    <row r="56" spans="1:10" s="35" customFormat="1" ht="18.75">
      <c r="A56" s="52"/>
      <c r="B56" s="47"/>
      <c r="C56" s="48"/>
      <c r="D56" s="49"/>
      <c r="E56" s="60" t="s">
        <v>22</v>
      </c>
      <c r="F56" s="60"/>
      <c r="G56" s="34"/>
      <c r="J56" s="50"/>
    </row>
    <row r="57" spans="1:10" s="35" customFormat="1" ht="13.5" customHeight="1">
      <c r="A57" s="52"/>
      <c r="B57" s="47"/>
      <c r="C57" s="48"/>
      <c r="D57" s="49"/>
      <c r="E57" s="56" t="s">
        <v>65</v>
      </c>
      <c r="F57" s="56"/>
      <c r="G57" s="34"/>
      <c r="J57" s="50"/>
    </row>
    <row r="58" spans="1:10" s="35" customFormat="1" ht="13.5" customHeight="1">
      <c r="A58" s="52"/>
      <c r="B58" s="47"/>
      <c r="C58" s="48"/>
      <c r="D58" s="49"/>
      <c r="E58" s="56" t="s">
        <v>64</v>
      </c>
      <c r="F58" s="56"/>
      <c r="G58" s="34"/>
      <c r="J58" s="50"/>
    </row>
    <row r="59" spans="1:10" s="35" customFormat="1" ht="18.75">
      <c r="A59" s="52"/>
      <c r="B59" s="47"/>
      <c r="C59" s="48"/>
      <c r="D59" s="49"/>
      <c r="E59" s="56"/>
      <c r="F59" s="56"/>
      <c r="G59" s="34"/>
      <c r="J59" s="50"/>
    </row>
    <row r="60" spans="1:10" s="35" customFormat="1" ht="18.75">
      <c r="A60" s="52"/>
      <c r="B60" s="59" t="s">
        <v>66</v>
      </c>
      <c r="C60" s="48"/>
      <c r="D60" s="49"/>
      <c r="E60" s="56"/>
      <c r="F60" s="56"/>
      <c r="G60" s="34"/>
      <c r="J60" s="50"/>
    </row>
    <row r="61" spans="1:10" s="35" customFormat="1" ht="18.75">
      <c r="A61" s="52"/>
      <c r="B61" s="59"/>
      <c r="C61" s="48"/>
      <c r="D61" s="49"/>
      <c r="E61" s="56"/>
      <c r="F61" s="56"/>
      <c r="G61" s="34"/>
      <c r="J61" s="50"/>
    </row>
    <row r="62" spans="1:10" s="35" customFormat="1" ht="18.75">
      <c r="A62" s="52"/>
      <c r="B62" s="59"/>
      <c r="C62" s="48"/>
      <c r="D62" s="49"/>
      <c r="E62" s="56"/>
      <c r="F62" s="56"/>
      <c r="G62" s="34"/>
      <c r="J62" s="50"/>
    </row>
    <row r="63" spans="1:10" s="35" customFormat="1" ht="18.75">
      <c r="A63" s="52"/>
      <c r="B63" s="47"/>
      <c r="C63" s="48"/>
      <c r="D63" s="49"/>
      <c r="E63" s="56"/>
      <c r="F63" s="56"/>
      <c r="G63" s="34"/>
      <c r="J63" s="50"/>
    </row>
    <row r="64" spans="1:10" s="35" customFormat="1" ht="18.75">
      <c r="A64" s="52"/>
      <c r="B64" s="47" t="s">
        <v>62</v>
      </c>
      <c r="C64" s="48"/>
      <c r="D64" s="49"/>
      <c r="E64" s="56"/>
      <c r="F64" s="56"/>
      <c r="G64" s="34"/>
      <c r="J64" s="50"/>
    </row>
    <row r="65" spans="1:7" s="35" customFormat="1" ht="15">
      <c r="A65" s="52"/>
      <c r="C65" s="33"/>
      <c r="D65" s="51"/>
      <c r="E65" s="60"/>
      <c r="F65" s="60"/>
      <c r="G65" s="34"/>
    </row>
    <row r="66" spans="1:7" s="35" customFormat="1" ht="15">
      <c r="A66" s="52"/>
      <c r="C66" s="33"/>
      <c r="D66" s="51"/>
      <c r="E66" s="34"/>
      <c r="F66" s="34"/>
      <c r="G66" s="34"/>
    </row>
    <row r="67" spans="1:7" s="35" customFormat="1" ht="12.75">
      <c r="A67" s="33"/>
      <c r="C67" s="33"/>
      <c r="D67" s="51"/>
      <c r="E67" s="61"/>
      <c r="F67" s="61"/>
      <c r="G67" s="34"/>
    </row>
    <row r="68" spans="2:6" s="35" customFormat="1" ht="12.75">
      <c r="B68" s="58"/>
      <c r="D68" s="34"/>
      <c r="E68" s="34"/>
      <c r="F68" s="34"/>
    </row>
    <row r="69" spans="4:6" s="35" customFormat="1" ht="12.75">
      <c r="D69" s="34"/>
      <c r="E69" s="34"/>
      <c r="F69" s="34"/>
    </row>
    <row r="71" ht="16.5">
      <c r="B71" s="4" t="s">
        <v>61</v>
      </c>
    </row>
  </sheetData>
  <sheetProtection/>
  <mergeCells count="7">
    <mergeCell ref="E56:F56"/>
    <mergeCell ref="E65:F65"/>
    <mergeCell ref="E67:F67"/>
    <mergeCell ref="B1:F1"/>
    <mergeCell ref="B50:D50"/>
    <mergeCell ref="B52:D52"/>
    <mergeCell ref="B54:D54"/>
  </mergeCells>
  <printOptions/>
  <pageMargins left="0.7480314960629921" right="0.7480314960629921" top="0.7480314960629921" bottom="0.5905511811023623" header="0.31496062992125984" footer="0.31496062992125984"/>
  <pageSetup firstPageNumber="1" useFirstPageNumber="1" fitToHeight="0" horizontalDpi="600" verticalDpi="600" orientation="portrait" paperSize="9" scale="86" r:id="rId1"/>
  <headerFooter alignWithMargins="0">
    <oddHeader>&amp;L&amp;"Arial CE,Kurziv"&amp;8GRAFIK PRINT d.o.o.&amp;C
Investitor: OPĆINA RUŽIĆ, Put kroz Gradac 25, 22322 Ružić; OIB: 66249930068</oddHeader>
  </headerFooter>
  <rowBreaks count="1" manualBreakCount="1">
    <brk id="4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Gjorgje Stanović</dc:creator>
  <cp:keywords/>
  <dc:description/>
  <cp:lastModifiedBy>Novi2</cp:lastModifiedBy>
  <cp:lastPrinted>2024-05-14T05:30:07Z</cp:lastPrinted>
  <dcterms:created xsi:type="dcterms:W3CDTF">2001-10-25T08:41:27Z</dcterms:created>
  <dcterms:modified xsi:type="dcterms:W3CDTF">2024-07-02T08:25:57Z</dcterms:modified>
  <cp:category/>
  <cp:version/>
  <cp:contentType/>
  <cp:contentStatus/>
</cp:coreProperties>
</file>